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035" windowHeight="13290"/>
  </bookViews>
  <sheets>
    <sheet name="FrequencyResponse" sheetId="2" r:id="rId1"/>
    <sheet name="TimeResponse" sheetId="1" r:id="rId2"/>
  </sheets>
  <definedNames>
    <definedName name="A">TimeResponse!$B$5</definedName>
    <definedName name="dt">TimeResponse!$B$7</definedName>
    <definedName name="K">TimeResponse!$B$3</definedName>
    <definedName name="_xlnm.Print_Area" localSheetId="0">FrequencyResponse!$A$1:$L$39</definedName>
    <definedName name="_xlnm.Print_Area" localSheetId="1">TimeResponse!$A$1:$L$35</definedName>
    <definedName name="t">TimeResponse!$A:$A</definedName>
    <definedName name="t0">TimeResponse!$B$8</definedName>
    <definedName name="Tau">TimeResponse!$B$4</definedName>
    <definedName name="y0">TimeResponse!$B$6</definedName>
  </definedNames>
  <calcPr calcId="125725" iterate="1"/>
</workbook>
</file>

<file path=xl/calcChain.xml><?xml version="1.0" encoding="utf-8"?>
<calcChain xmlns="http://schemas.openxmlformats.org/spreadsheetml/2006/main">
  <c r="B14" i="2"/>
  <c r="B13"/>
  <c r="D10" i="1"/>
  <c r="E10" s="1"/>
  <c r="C10"/>
  <c r="B10"/>
  <c r="B7"/>
  <c r="A11" s="1"/>
  <c r="B7" i="2"/>
  <c r="A14" s="1"/>
  <c r="B8"/>
  <c r="B10" s="1"/>
  <c r="B11" i="1" l="1"/>
  <c r="A12"/>
  <c r="C12" s="1"/>
  <c r="A15" i="2"/>
  <c r="B15" s="1"/>
  <c r="C11" i="1"/>
  <c r="D11"/>
  <c r="E11" s="1"/>
  <c r="B9" i="2"/>
  <c r="D12" i="1"/>
  <c r="E12" s="1"/>
  <c r="C15" i="2" l="1"/>
  <c r="C14"/>
  <c r="C13"/>
  <c r="B12" i="1"/>
  <c r="A13"/>
  <c r="A14" s="1"/>
  <c r="A16" i="2"/>
  <c r="B16" s="1"/>
  <c r="C16" l="1"/>
  <c r="C13" i="1"/>
  <c r="B13"/>
  <c r="D13"/>
  <c r="E13" s="1"/>
  <c r="A17" i="2"/>
  <c r="D14" i="1"/>
  <c r="E14" s="1"/>
  <c r="B14"/>
  <c r="A15"/>
  <c r="C14"/>
  <c r="B17" i="2" l="1"/>
  <c r="C17"/>
  <c r="A18"/>
  <c r="B15" i="1"/>
  <c r="D15"/>
  <c r="E15" s="1"/>
  <c r="C15"/>
  <c r="A16"/>
  <c r="B18" i="2" l="1"/>
  <c r="C18"/>
  <c r="A19"/>
  <c r="A17" i="1"/>
  <c r="B16"/>
  <c r="C16"/>
  <c r="D16"/>
  <c r="E16" s="1"/>
  <c r="B19" i="2" l="1"/>
  <c r="C19"/>
  <c r="A20"/>
  <c r="C17" i="1"/>
  <c r="A18"/>
  <c r="D17"/>
  <c r="E17" s="1"/>
  <c r="B17"/>
  <c r="B20" i="2" l="1"/>
  <c r="C20"/>
  <c r="A21"/>
  <c r="A19" i="1"/>
  <c r="B18"/>
  <c r="D18"/>
  <c r="E18" s="1"/>
  <c r="C18"/>
  <c r="B21" i="2" l="1"/>
  <c r="C21"/>
  <c r="A22"/>
  <c r="A20" i="1"/>
  <c r="B19"/>
  <c r="D19"/>
  <c r="E19" s="1"/>
  <c r="C19"/>
  <c r="B22" i="2" l="1"/>
  <c r="C22"/>
  <c r="A23"/>
  <c r="A21" i="1"/>
  <c r="B20"/>
  <c r="D20"/>
  <c r="E20" s="1"/>
  <c r="C20"/>
  <c r="B23" i="2" l="1"/>
  <c r="C23"/>
  <c r="A24"/>
  <c r="C21" i="1"/>
  <c r="A22"/>
  <c r="B21"/>
  <c r="D21"/>
  <c r="E21" s="1"/>
  <c r="B24" i="2" l="1"/>
  <c r="C24"/>
  <c r="A25"/>
  <c r="A23" i="1"/>
  <c r="C22"/>
  <c r="D22"/>
  <c r="E22" s="1"/>
  <c r="B22"/>
  <c r="B25" i="2" l="1"/>
  <c r="C25"/>
  <c r="A26"/>
  <c r="A24" i="1"/>
  <c r="C23"/>
  <c r="D23"/>
  <c r="E23" s="1"/>
  <c r="B23"/>
  <c r="B26" i="2" l="1"/>
  <c r="C26"/>
  <c r="A27"/>
  <c r="A25" i="1"/>
  <c r="B24"/>
  <c r="C24"/>
  <c r="D24"/>
  <c r="E24" s="1"/>
  <c r="B27" i="2" l="1"/>
  <c r="C27"/>
  <c r="A28"/>
  <c r="A26" i="1"/>
  <c r="B25"/>
  <c r="C25"/>
  <c r="D25"/>
  <c r="E25" s="1"/>
  <c r="B28" i="2" l="1"/>
  <c r="C28"/>
  <c r="A29"/>
  <c r="A27" i="1"/>
  <c r="C26"/>
  <c r="D26"/>
  <c r="E26" s="1"/>
  <c r="B26"/>
  <c r="B29" i="2" l="1"/>
  <c r="C29"/>
  <c r="A30"/>
  <c r="A28" i="1"/>
  <c r="B27"/>
  <c r="C27"/>
  <c r="D27"/>
  <c r="E27" s="1"/>
  <c r="B30" i="2" l="1"/>
  <c r="C30"/>
  <c r="A31"/>
  <c r="A29" i="1"/>
  <c r="B28"/>
  <c r="C28"/>
  <c r="D28"/>
  <c r="E28" s="1"/>
  <c r="B31" i="2" l="1"/>
  <c r="C31"/>
  <c r="A32"/>
  <c r="B29" i="1"/>
  <c r="C29"/>
  <c r="A30"/>
  <c r="D29"/>
  <c r="E29" s="1"/>
  <c r="B32" i="2" l="1"/>
  <c r="C32"/>
  <c r="A33"/>
  <c r="A31" i="1"/>
  <c r="B30"/>
  <c r="D30"/>
  <c r="E30" s="1"/>
  <c r="C30"/>
  <c r="B33" i="2" l="1"/>
  <c r="C33"/>
  <c r="A34"/>
  <c r="B31" i="1"/>
  <c r="A32"/>
  <c r="C31"/>
  <c r="D31"/>
  <c r="E31" s="1"/>
  <c r="B34" i="2" l="1"/>
  <c r="C34"/>
  <c r="A35"/>
  <c r="A33" i="1"/>
  <c r="B32"/>
  <c r="D32"/>
  <c r="E32" s="1"/>
  <c r="C32"/>
  <c r="B35" i="2" l="1"/>
  <c r="C35"/>
  <c r="A36"/>
  <c r="B33" i="1"/>
  <c r="A34"/>
  <c r="D33"/>
  <c r="E33" s="1"/>
  <c r="C33"/>
  <c r="B36" i="2" l="1"/>
  <c r="C36"/>
  <c r="A37"/>
  <c r="A35" i="1"/>
  <c r="C34"/>
  <c r="D34"/>
  <c r="E34" s="1"/>
  <c r="B34"/>
  <c r="B37" i="2" l="1"/>
  <c r="C37"/>
  <c r="A38"/>
  <c r="B35" i="1"/>
  <c r="C35"/>
  <c r="D35"/>
  <c r="E35" s="1"/>
  <c r="A36"/>
  <c r="B38" i="2" l="1"/>
  <c r="C38"/>
  <c r="A39"/>
  <c r="A37" i="1"/>
  <c r="B36"/>
  <c r="C36"/>
  <c r="D36"/>
  <c r="E36" s="1"/>
  <c r="B39" i="2" l="1"/>
  <c r="C39"/>
  <c r="A40"/>
  <c r="B37" i="1"/>
  <c r="A38"/>
  <c r="C37"/>
  <c r="D37"/>
  <c r="E37" s="1"/>
  <c r="B40" i="2" l="1"/>
  <c r="C40"/>
  <c r="A41"/>
  <c r="A39" i="1"/>
  <c r="C38"/>
  <c r="D38"/>
  <c r="E38" s="1"/>
  <c r="B38"/>
  <c r="B41" i="2" l="1"/>
  <c r="C41"/>
  <c r="A42"/>
  <c r="B39" i="1"/>
  <c r="C39"/>
  <c r="A40"/>
  <c r="D39"/>
  <c r="E39" s="1"/>
  <c r="B42" i="2" l="1"/>
  <c r="C42"/>
  <c r="A43"/>
  <c r="A41" i="1"/>
  <c r="B40"/>
  <c r="C40"/>
  <c r="D40"/>
  <c r="E40" s="1"/>
  <c r="B43" i="2" l="1"/>
  <c r="C43"/>
  <c r="A44"/>
  <c r="B41" i="1"/>
  <c r="A42"/>
  <c r="C41"/>
  <c r="D41"/>
  <c r="E41" s="1"/>
  <c r="B44" i="2" l="1"/>
  <c r="C44"/>
  <c r="A45"/>
  <c r="A43" i="1"/>
  <c r="B42"/>
  <c r="C42"/>
  <c r="D42"/>
  <c r="E42" s="1"/>
  <c r="B45" i="2" l="1"/>
  <c r="C45"/>
  <c r="A46"/>
  <c r="B43" i="1"/>
  <c r="C43"/>
  <c r="A44"/>
  <c r="D43"/>
  <c r="E43" s="1"/>
  <c r="B46" i="2" l="1"/>
  <c r="C46"/>
  <c r="A47"/>
  <c r="A45" i="1"/>
  <c r="B44"/>
  <c r="C44"/>
  <c r="D44"/>
  <c r="E44" s="1"/>
  <c r="B47" i="2" l="1"/>
  <c r="C47"/>
  <c r="A48"/>
  <c r="B45" i="1"/>
  <c r="A46"/>
  <c r="D45"/>
  <c r="E45" s="1"/>
  <c r="C45"/>
  <c r="B48" i="2" l="1"/>
  <c r="C48"/>
  <c r="A49"/>
  <c r="A47" i="1"/>
  <c r="C46"/>
  <c r="D46"/>
  <c r="E46" s="1"/>
  <c r="B46"/>
  <c r="B49" i="2" l="1"/>
  <c r="C49"/>
  <c r="A50"/>
  <c r="B47" i="1"/>
  <c r="C47"/>
  <c r="A48"/>
  <c r="D47"/>
  <c r="E47" s="1"/>
  <c r="B50" i="2" l="1"/>
  <c r="C50"/>
  <c r="A51"/>
  <c r="A49" i="1"/>
  <c r="B48"/>
  <c r="C48"/>
  <c r="D48"/>
  <c r="E48" s="1"/>
  <c r="B51" i="2" l="1"/>
  <c r="C51"/>
  <c r="A52"/>
  <c r="B49" i="1"/>
  <c r="A50"/>
  <c r="C49"/>
  <c r="D49"/>
  <c r="E49" s="1"/>
  <c r="B52" i="2" l="1"/>
  <c r="C52"/>
  <c r="A53"/>
  <c r="A51" i="1"/>
  <c r="C50"/>
  <c r="D50"/>
  <c r="E50" s="1"/>
  <c r="B50"/>
  <c r="B53" i="2" l="1"/>
  <c r="C53"/>
  <c r="A54"/>
  <c r="B51" i="1"/>
  <c r="A52"/>
  <c r="C51"/>
  <c r="D51"/>
  <c r="E51" s="1"/>
  <c r="B54" i="2" l="1"/>
  <c r="C54"/>
  <c r="A55"/>
  <c r="A53" i="1"/>
  <c r="C52"/>
  <c r="B52"/>
  <c r="D52"/>
  <c r="E52" s="1"/>
  <c r="B55" i="2" l="1"/>
  <c r="C55"/>
  <c r="A56"/>
  <c r="B53" i="1"/>
  <c r="C53"/>
  <c r="D53"/>
  <c r="E53" s="1"/>
  <c r="A54"/>
  <c r="B56" i="2" l="1"/>
  <c r="C56"/>
  <c r="A57"/>
  <c r="A55" i="1"/>
  <c r="C54"/>
  <c r="B54"/>
  <c r="D54"/>
  <c r="E54" s="1"/>
  <c r="B57" i="2" l="1"/>
  <c r="C57"/>
  <c r="A58"/>
  <c r="B55" i="1"/>
  <c r="C55"/>
  <c r="D55"/>
  <c r="E55" s="1"/>
  <c r="A56"/>
  <c r="B58" i="2" l="1"/>
  <c r="C58"/>
  <c r="A59"/>
  <c r="A57" i="1"/>
  <c r="C56"/>
  <c r="B56"/>
  <c r="D56"/>
  <c r="E56" s="1"/>
  <c r="B59" i="2" l="1"/>
  <c r="C59"/>
  <c r="A60"/>
  <c r="B57" i="1"/>
  <c r="C57"/>
  <c r="A58"/>
  <c r="D57"/>
  <c r="E57" s="1"/>
  <c r="B60" i="2" l="1"/>
  <c r="C60"/>
  <c r="A61"/>
  <c r="B58" i="1"/>
  <c r="A59"/>
  <c r="D58"/>
  <c r="E58" s="1"/>
  <c r="C58"/>
  <c r="B61" i="2" l="1"/>
  <c r="C61"/>
  <c r="A62"/>
  <c r="A60" i="1"/>
  <c r="D59"/>
  <c r="E59" s="1"/>
  <c r="C59"/>
  <c r="B59"/>
  <c r="B62" i="2" l="1"/>
  <c r="C62"/>
  <c r="A63"/>
  <c r="B60" i="1"/>
  <c r="A61"/>
  <c r="C60"/>
  <c r="D60"/>
  <c r="E60" s="1"/>
  <c r="B63" i="2" l="1"/>
  <c r="C63"/>
  <c r="A64"/>
  <c r="B61" i="1"/>
  <c r="C61"/>
  <c r="D61"/>
  <c r="E61" s="1"/>
  <c r="A62"/>
  <c r="B64" i="2" l="1"/>
  <c r="C64"/>
  <c r="A65"/>
  <c r="C62" i="1"/>
  <c r="B62"/>
  <c r="A63"/>
  <c r="D62"/>
  <c r="E62" s="1"/>
  <c r="B65" i="2" l="1"/>
  <c r="C65"/>
  <c r="A66"/>
  <c r="A64" i="1"/>
  <c r="D63"/>
  <c r="E63" s="1"/>
  <c r="C63"/>
  <c r="B63"/>
  <c r="B66" i="2" l="1"/>
  <c r="C66"/>
  <c r="A67"/>
  <c r="B64" i="1"/>
  <c r="D64"/>
  <c r="E64" s="1"/>
  <c r="C64"/>
  <c r="A65"/>
  <c r="B67" i="2" l="1"/>
  <c r="C67"/>
  <c r="A68"/>
  <c r="B65" i="1"/>
  <c r="C65"/>
  <c r="D65"/>
  <c r="E65" s="1"/>
  <c r="A66"/>
  <c r="B68" i="2" l="1"/>
  <c r="C68"/>
  <c r="A69"/>
  <c r="C66" i="1"/>
  <c r="D66"/>
  <c r="E66" s="1"/>
  <c r="A67"/>
  <c r="B66"/>
  <c r="B69" i="2" l="1"/>
  <c r="C69"/>
  <c r="A70"/>
  <c r="A68" i="1"/>
  <c r="D67"/>
  <c r="E67" s="1"/>
  <c r="C67"/>
  <c r="B67"/>
  <c r="B70" i="2" l="1"/>
  <c r="C70"/>
  <c r="A71"/>
  <c r="B68" i="1"/>
  <c r="C68"/>
  <c r="A69"/>
  <c r="D68"/>
  <c r="E68" s="1"/>
  <c r="B71" i="2" l="1"/>
  <c r="C71"/>
  <c r="A72"/>
  <c r="B69" i="1"/>
  <c r="C69"/>
  <c r="A70"/>
  <c r="D69"/>
  <c r="E69" s="1"/>
  <c r="B72" i="2" l="1"/>
  <c r="C72"/>
  <c r="A73"/>
  <c r="C70" i="1"/>
  <c r="D70"/>
  <c r="E70" s="1"/>
  <c r="A71"/>
  <c r="B70"/>
  <c r="B73" i="2" l="1"/>
  <c r="C73"/>
  <c r="A74"/>
  <c r="A72" i="1"/>
  <c r="C71"/>
  <c r="B71"/>
  <c r="D71"/>
  <c r="E71" s="1"/>
  <c r="B74" i="2" l="1"/>
  <c r="C74"/>
  <c r="A75"/>
  <c r="B72" i="1"/>
  <c r="C72"/>
  <c r="D72"/>
  <c r="E72" s="1"/>
  <c r="A73"/>
  <c r="B75" i="2" l="1"/>
  <c r="C75"/>
  <c r="A76"/>
  <c r="B73" i="1"/>
  <c r="C73"/>
  <c r="A74"/>
  <c r="D73"/>
  <c r="E73" s="1"/>
  <c r="B76" i="2" l="1"/>
  <c r="C76"/>
  <c r="A77"/>
  <c r="C74" i="1"/>
  <c r="D74"/>
  <c r="E74" s="1"/>
  <c r="B74"/>
  <c r="A75"/>
  <c r="B77" i="2" l="1"/>
  <c r="C77"/>
  <c r="A78"/>
  <c r="A76" i="1"/>
  <c r="C75"/>
  <c r="D75"/>
  <c r="E75" s="1"/>
  <c r="B75"/>
  <c r="B78" i="2" l="1"/>
  <c r="C78"/>
  <c r="A79"/>
  <c r="B76" i="1"/>
  <c r="C76"/>
  <c r="A77"/>
  <c r="D76"/>
  <c r="E76" s="1"/>
  <c r="B79" i="2" l="1"/>
  <c r="C79"/>
  <c r="A80"/>
  <c r="B77" i="1"/>
  <c r="C77"/>
  <c r="A78"/>
  <c r="D77"/>
  <c r="E77" s="1"/>
  <c r="B80" i="2" l="1"/>
  <c r="C80"/>
  <c r="A81"/>
  <c r="D78" i="1"/>
  <c r="E78" s="1"/>
  <c r="A79"/>
  <c r="C78"/>
  <c r="B78"/>
  <c r="B81" i="2" l="1"/>
  <c r="C81"/>
  <c r="A82"/>
  <c r="A80" i="1"/>
  <c r="D79"/>
  <c r="E79" s="1"/>
  <c r="C79"/>
  <c r="B79"/>
  <c r="B82" i="2" l="1"/>
  <c r="C82"/>
  <c r="A83"/>
  <c r="A81" i="1"/>
  <c r="C80"/>
  <c r="B80"/>
  <c r="D80"/>
  <c r="E80" s="1"/>
  <c r="B83" i="2" l="1"/>
  <c r="C83"/>
  <c r="A84"/>
  <c r="B81" i="1"/>
  <c r="A82"/>
  <c r="C81"/>
  <c r="D81"/>
  <c r="E81" s="1"/>
  <c r="B84" i="2" l="1"/>
  <c r="C84"/>
  <c r="A85"/>
  <c r="C82" i="1"/>
  <c r="A83"/>
  <c r="D82"/>
  <c r="E82" s="1"/>
  <c r="B82"/>
  <c r="B85" i="2" l="1"/>
  <c r="C85"/>
  <c r="A86"/>
  <c r="B83" i="1"/>
  <c r="A84"/>
  <c r="D83"/>
  <c r="E83" s="1"/>
  <c r="C83"/>
  <c r="B86" i="2" l="1"/>
  <c r="C86"/>
  <c r="A87"/>
  <c r="A85" i="1"/>
  <c r="C84"/>
  <c r="B84"/>
  <c r="D84"/>
  <c r="E84" s="1"/>
  <c r="B87" i="2" l="1"/>
  <c r="C87"/>
  <c r="A88"/>
  <c r="B85" i="1"/>
  <c r="A86"/>
  <c r="D85"/>
  <c r="E85" s="1"/>
  <c r="C85"/>
  <c r="B88" i="2" l="1"/>
  <c r="C88"/>
  <c r="A89"/>
  <c r="A87" i="1"/>
  <c r="D86"/>
  <c r="E86" s="1"/>
  <c r="B86"/>
  <c r="C86"/>
  <c r="B89" i="2" l="1"/>
  <c r="C89"/>
  <c r="A90"/>
  <c r="C87" i="1"/>
  <c r="B87"/>
  <c r="D87"/>
  <c r="E87" s="1"/>
  <c r="A88"/>
  <c r="B90" i="2" l="1"/>
  <c r="C90"/>
  <c r="A91"/>
  <c r="D88" i="1"/>
  <c r="E88" s="1"/>
  <c r="A89"/>
  <c r="B88"/>
  <c r="C88"/>
  <c r="B91" i="2" l="1"/>
  <c r="C91"/>
  <c r="A92"/>
  <c r="B89" i="1"/>
  <c r="A90"/>
  <c r="C89"/>
  <c r="D89"/>
  <c r="E89" s="1"/>
  <c r="B92" i="2" l="1"/>
  <c r="C92"/>
  <c r="A93"/>
  <c r="D90" i="1"/>
  <c r="E90" s="1"/>
  <c r="C90"/>
  <c r="B90"/>
  <c r="A91"/>
  <c r="B93" i="2" l="1"/>
  <c r="C93"/>
  <c r="A94"/>
  <c r="A92" i="1"/>
  <c r="D91"/>
  <c r="E91" s="1"/>
  <c r="B91"/>
  <c r="C91"/>
  <c r="B94" i="2" l="1"/>
  <c r="C94"/>
  <c r="A95"/>
  <c r="B92" i="1"/>
  <c r="C92"/>
  <c r="A93"/>
  <c r="D92"/>
  <c r="E92" s="1"/>
  <c r="B95" i="2" l="1"/>
  <c r="C95"/>
  <c r="A96"/>
  <c r="B93" i="1"/>
  <c r="C93"/>
  <c r="D93"/>
  <c r="E93" s="1"/>
  <c r="A94"/>
  <c r="B96" i="2" l="1"/>
  <c r="C96"/>
  <c r="A97"/>
  <c r="D94" i="1"/>
  <c r="E94" s="1"/>
  <c r="A95"/>
  <c r="C94"/>
  <c r="B94"/>
  <c r="B97" i="2" l="1"/>
  <c r="C97"/>
  <c r="A98"/>
  <c r="A96" i="1"/>
  <c r="C95"/>
  <c r="D95"/>
  <c r="E95" s="1"/>
  <c r="B95"/>
  <c r="B98" i="2" l="1"/>
  <c r="C98"/>
  <c r="A99"/>
  <c r="A97" i="1"/>
  <c r="C96"/>
  <c r="B96"/>
  <c r="D96"/>
  <c r="E96" s="1"/>
  <c r="B99" i="2" l="1"/>
  <c r="C99"/>
  <c r="A100"/>
  <c r="B97" i="1"/>
  <c r="A98"/>
  <c r="C97"/>
  <c r="D97"/>
  <c r="E97" s="1"/>
  <c r="B100" i="2" l="1"/>
  <c r="C100"/>
  <c r="A101"/>
  <c r="C98" i="1"/>
  <c r="A99"/>
  <c r="B98"/>
  <c r="D98"/>
  <c r="E98" s="1"/>
  <c r="B101" i="2" l="1"/>
  <c r="C101"/>
  <c r="A102"/>
  <c r="B99" i="1"/>
  <c r="D99"/>
  <c r="E99" s="1"/>
  <c r="C99"/>
  <c r="A100"/>
  <c r="B102" i="2" l="1"/>
  <c r="C102"/>
  <c r="A103"/>
  <c r="A101" i="1"/>
  <c r="C100"/>
  <c r="B100"/>
  <c r="D100"/>
  <c r="E100" s="1"/>
  <c r="B103" i="2" l="1"/>
  <c r="C103"/>
  <c r="A104"/>
  <c r="B101" i="1"/>
  <c r="C101"/>
  <c r="A102"/>
  <c r="D101"/>
  <c r="E101" s="1"/>
  <c r="B104" i="2" l="1"/>
  <c r="C104"/>
  <c r="A105"/>
  <c r="A103" i="1"/>
  <c r="D102"/>
  <c r="E102" s="1"/>
  <c r="C102"/>
  <c r="B102"/>
  <c r="B105" i="2" l="1"/>
  <c r="C105"/>
  <c r="A106"/>
  <c r="C103" i="1"/>
  <c r="B103"/>
  <c r="A104"/>
  <c r="D103"/>
  <c r="E103" s="1"/>
  <c r="B106" i="2" l="1"/>
  <c r="C106"/>
  <c r="A107"/>
  <c r="D104" i="1"/>
  <c r="E104" s="1"/>
  <c r="B104"/>
  <c r="A105"/>
  <c r="C104"/>
  <c r="B107" i="2" l="1"/>
  <c r="C107"/>
  <c r="A108"/>
  <c r="B105" i="1"/>
  <c r="A106"/>
  <c r="D105"/>
  <c r="E105" s="1"/>
  <c r="C105"/>
  <c r="B108" i="2" l="1"/>
  <c r="C108"/>
  <c r="A109"/>
  <c r="D106" i="1"/>
  <c r="E106" s="1"/>
  <c r="A107"/>
  <c r="C106"/>
  <c r="B106"/>
  <c r="B109" i="2" l="1"/>
  <c r="C109"/>
  <c r="A110"/>
  <c r="A108" i="1"/>
  <c r="D107"/>
  <c r="E107" s="1"/>
  <c r="B107"/>
  <c r="C107"/>
  <c r="B110" i="2" l="1"/>
  <c r="C110"/>
  <c r="A111"/>
  <c r="B108" i="1"/>
  <c r="D108"/>
  <c r="E108" s="1"/>
  <c r="A109"/>
  <c r="C108"/>
  <c r="B111" i="2" l="1"/>
  <c r="C111"/>
  <c r="A112"/>
  <c r="B109" i="1"/>
  <c r="C109"/>
  <c r="A110"/>
  <c r="D109"/>
  <c r="E109" s="1"/>
  <c r="B112" i="2" l="1"/>
  <c r="C112"/>
  <c r="A113"/>
  <c r="D110" i="1"/>
  <c r="E110" s="1"/>
  <c r="A111"/>
  <c r="C110"/>
  <c r="B110"/>
  <c r="B113" i="2" l="1"/>
  <c r="C113"/>
  <c r="A112" i="1"/>
  <c r="C111"/>
  <c r="D111"/>
  <c r="E111" s="1"/>
  <c r="B111"/>
  <c r="A113" l="1"/>
  <c r="C112"/>
  <c r="B112"/>
  <c r="D112"/>
  <c r="E112" s="1"/>
  <c r="B113" l="1"/>
  <c r="A114"/>
  <c r="C113"/>
  <c r="D113"/>
  <c r="E113" s="1"/>
  <c r="C114" l="1"/>
  <c r="A115"/>
  <c r="D114"/>
  <c r="E114" s="1"/>
  <c r="B114"/>
  <c r="B115" l="1"/>
  <c r="A116"/>
  <c r="D115"/>
  <c r="E115" s="1"/>
  <c r="C115"/>
  <c r="A117" l="1"/>
  <c r="C116"/>
  <c r="B116"/>
  <c r="D116"/>
  <c r="E116" s="1"/>
  <c r="B117" l="1"/>
  <c r="D117"/>
  <c r="E117" s="1"/>
  <c r="A118"/>
  <c r="C117"/>
  <c r="A119" l="1"/>
  <c r="D118"/>
  <c r="E118" s="1"/>
  <c r="C118"/>
  <c r="B118"/>
  <c r="C119" l="1"/>
  <c r="B119"/>
  <c r="A120"/>
  <c r="D119"/>
  <c r="E119" s="1"/>
  <c r="D120" l="1"/>
  <c r="E120" s="1"/>
  <c r="B120"/>
  <c r="C120"/>
  <c r="A121"/>
  <c r="B121" l="1"/>
  <c r="C121"/>
  <c r="A122"/>
  <c r="D121"/>
  <c r="E121" s="1"/>
  <c r="D122" l="1"/>
  <c r="E122" s="1"/>
  <c r="A123"/>
  <c r="C122"/>
  <c r="B122"/>
  <c r="A124" l="1"/>
  <c r="C123"/>
  <c r="D123"/>
  <c r="E123" s="1"/>
  <c r="B123"/>
  <c r="B124" l="1"/>
  <c r="D124"/>
  <c r="E124" s="1"/>
  <c r="C124"/>
  <c r="A125"/>
  <c r="B125" l="1"/>
  <c r="C125"/>
  <c r="D125"/>
  <c r="E125" s="1"/>
  <c r="A126"/>
  <c r="D126" l="1"/>
  <c r="E126" s="1"/>
  <c r="A127"/>
  <c r="C126"/>
  <c r="B126"/>
  <c r="A128" l="1"/>
  <c r="D127"/>
  <c r="E127" s="1"/>
  <c r="C127"/>
  <c r="B127"/>
  <c r="A129" l="1"/>
  <c r="C128"/>
  <c r="D128"/>
  <c r="E128" s="1"/>
  <c r="B128"/>
  <c r="B129" l="1"/>
  <c r="A130"/>
  <c r="C129"/>
  <c r="D129"/>
  <c r="E129" s="1"/>
  <c r="C130" l="1"/>
  <c r="A131"/>
  <c r="D130"/>
  <c r="E130" s="1"/>
  <c r="B130"/>
  <c r="B131" l="1"/>
  <c r="A132"/>
  <c r="D131"/>
  <c r="E131" s="1"/>
  <c r="C131"/>
  <c r="A133" l="1"/>
  <c r="C132"/>
  <c r="D132"/>
  <c r="E132" s="1"/>
  <c r="B132"/>
  <c r="B133" l="1"/>
  <c r="D133"/>
  <c r="E133" s="1"/>
  <c r="A134"/>
  <c r="C133"/>
  <c r="A135" l="1"/>
  <c r="D134"/>
  <c r="E134" s="1"/>
  <c r="C134"/>
  <c r="B134"/>
  <c r="C135" l="1"/>
  <c r="A136"/>
  <c r="B135"/>
  <c r="D135"/>
  <c r="E135" s="1"/>
  <c r="D136" l="1"/>
  <c r="E136" s="1"/>
  <c r="B136"/>
  <c r="A137"/>
  <c r="C136"/>
  <c r="B137" l="1"/>
  <c r="C137"/>
  <c r="A138"/>
  <c r="D137"/>
  <c r="E137" s="1"/>
  <c r="D138" l="1"/>
  <c r="E138" s="1"/>
  <c r="A139"/>
  <c r="B138"/>
  <c r="C138"/>
  <c r="A140" l="1"/>
  <c r="D139"/>
  <c r="E139" s="1"/>
  <c r="C139"/>
  <c r="B139"/>
  <c r="B140" l="1"/>
  <c r="D140"/>
  <c r="E140" s="1"/>
  <c r="C140"/>
  <c r="A141"/>
  <c r="B141" l="1"/>
  <c r="C141"/>
  <c r="A142"/>
  <c r="D141"/>
  <c r="E141" s="1"/>
  <c r="D142" l="1"/>
  <c r="E142" s="1"/>
  <c r="A143"/>
  <c r="C142"/>
  <c r="B142"/>
  <c r="A144" l="1"/>
  <c r="C143"/>
  <c r="D143"/>
  <c r="E143" s="1"/>
  <c r="B143"/>
  <c r="A145" l="1"/>
  <c r="C144"/>
  <c r="B144"/>
  <c r="D144"/>
  <c r="E144" s="1"/>
  <c r="B145" l="1"/>
  <c r="A146"/>
  <c r="C145"/>
  <c r="D145"/>
  <c r="E145" s="1"/>
  <c r="C146" l="1"/>
  <c r="A147"/>
  <c r="B146"/>
  <c r="D146"/>
  <c r="E146" s="1"/>
  <c r="B147" l="1"/>
  <c r="D147"/>
  <c r="E147" s="1"/>
  <c r="C147"/>
  <c r="A148"/>
  <c r="A149" l="1"/>
  <c r="B148"/>
  <c r="C148"/>
  <c r="D148"/>
  <c r="E148" s="1"/>
  <c r="B149" l="1"/>
  <c r="C149"/>
  <c r="A150"/>
  <c r="D149"/>
  <c r="E149" s="1"/>
  <c r="A151" l="1"/>
  <c r="C150"/>
  <c r="D150"/>
  <c r="E150" s="1"/>
  <c r="B150"/>
  <c r="C151" l="1"/>
  <c r="B151"/>
  <c r="A152"/>
  <c r="D151"/>
  <c r="E151" s="1"/>
  <c r="D152" l="1"/>
  <c r="E152" s="1"/>
  <c r="B152"/>
  <c r="A153"/>
  <c r="C152"/>
  <c r="B153" l="1"/>
  <c r="A154"/>
  <c r="C153"/>
  <c r="D153"/>
  <c r="E153" s="1"/>
  <c r="D154" l="1"/>
  <c r="E154" s="1"/>
  <c r="C154"/>
  <c r="A155"/>
  <c r="B154"/>
  <c r="A156" l="1"/>
  <c r="D155"/>
  <c r="E155" s="1"/>
  <c r="B155"/>
  <c r="C155"/>
  <c r="B156" l="1"/>
  <c r="C156"/>
  <c r="A157"/>
  <c r="D156"/>
  <c r="E156" s="1"/>
  <c r="B157" l="1"/>
  <c r="C157"/>
  <c r="A158"/>
  <c r="D157"/>
  <c r="E157" s="1"/>
  <c r="D158" l="1"/>
  <c r="E158" s="1"/>
  <c r="A159"/>
  <c r="C158"/>
  <c r="B158"/>
  <c r="A160" l="1"/>
  <c r="C159"/>
  <c r="B159"/>
  <c r="D159"/>
  <c r="E159" s="1"/>
  <c r="A161" l="1"/>
  <c r="C160"/>
  <c r="B160"/>
  <c r="D160"/>
  <c r="E160" s="1"/>
  <c r="B161" l="1"/>
  <c r="A162"/>
  <c r="C161"/>
  <c r="D161"/>
  <c r="E161" s="1"/>
  <c r="C162" l="1"/>
  <c r="A163"/>
  <c r="D162"/>
  <c r="E162" s="1"/>
  <c r="B162"/>
  <c r="B163" l="1"/>
  <c r="A164"/>
  <c r="C163"/>
  <c r="D163"/>
  <c r="E163" s="1"/>
  <c r="A165" l="1"/>
  <c r="C164"/>
  <c r="B164"/>
  <c r="D164"/>
  <c r="E164" s="1"/>
  <c r="B165" l="1"/>
  <c r="A166"/>
  <c r="C165"/>
  <c r="D165"/>
  <c r="E165" s="1"/>
  <c r="A167" l="1"/>
  <c r="D166"/>
  <c r="E166" s="1"/>
  <c r="C166"/>
  <c r="B166"/>
  <c r="C167" l="1"/>
  <c r="A168"/>
  <c r="D167"/>
  <c r="E167" s="1"/>
  <c r="B167"/>
  <c r="D168" l="1"/>
  <c r="E168" s="1"/>
  <c r="B168"/>
  <c r="A169"/>
  <c r="C168"/>
  <c r="B169" l="1"/>
  <c r="A170"/>
  <c r="C169"/>
  <c r="D169"/>
  <c r="E169" s="1"/>
  <c r="D170" l="1"/>
  <c r="E170" s="1"/>
  <c r="A171"/>
  <c r="B170"/>
  <c r="C170"/>
  <c r="A172" l="1"/>
  <c r="B171"/>
  <c r="C171"/>
  <c r="D171"/>
  <c r="E171" s="1"/>
  <c r="B172" l="1"/>
  <c r="D172"/>
  <c r="E172" s="1"/>
  <c r="C172"/>
  <c r="A173"/>
  <c r="B173" l="1"/>
  <c r="C173"/>
  <c r="D173"/>
  <c r="E173" s="1"/>
  <c r="A174"/>
  <c r="D174" l="1"/>
  <c r="E174" s="1"/>
  <c r="A175"/>
  <c r="C174"/>
  <c r="B174"/>
  <c r="A176" l="1"/>
  <c r="D175"/>
  <c r="E175" s="1"/>
  <c r="C175"/>
  <c r="B175"/>
  <c r="A177" l="1"/>
  <c r="C176"/>
  <c r="B176"/>
  <c r="D176"/>
  <c r="E176" s="1"/>
  <c r="B177" l="1"/>
  <c r="A178"/>
  <c r="C177"/>
  <c r="D177"/>
  <c r="E177" s="1"/>
  <c r="C178" l="1"/>
  <c r="A179"/>
  <c r="D178"/>
  <c r="E178" s="1"/>
  <c r="B178"/>
  <c r="B179" l="1"/>
  <c r="C179"/>
  <c r="A180"/>
  <c r="D179"/>
  <c r="E179" s="1"/>
  <c r="A181" l="1"/>
  <c r="C180"/>
  <c r="B180"/>
  <c r="D180"/>
  <c r="E180" s="1"/>
  <c r="B181" l="1"/>
  <c r="C181"/>
  <c r="A182"/>
  <c r="D181"/>
  <c r="E181" s="1"/>
  <c r="A183" l="1"/>
  <c r="D182"/>
  <c r="E182" s="1"/>
  <c r="C182"/>
  <c r="B182"/>
  <c r="C183" l="1"/>
  <c r="A184"/>
  <c r="B183"/>
  <c r="D183"/>
  <c r="E183" s="1"/>
  <c r="D184" l="1"/>
  <c r="E184" s="1"/>
  <c r="B184"/>
  <c r="C184"/>
  <c r="A185"/>
  <c r="B185" l="1"/>
  <c r="C185"/>
  <c r="D185"/>
  <c r="E185" s="1"/>
  <c r="A186"/>
  <c r="D186" l="1"/>
  <c r="E186" s="1"/>
  <c r="B186"/>
  <c r="A187"/>
  <c r="C186"/>
  <c r="A188" l="1"/>
  <c r="D187"/>
  <c r="E187" s="1"/>
  <c r="B187"/>
  <c r="C187"/>
  <c r="B188" l="1"/>
  <c r="D188"/>
  <c r="E188" s="1"/>
  <c r="C188"/>
  <c r="A189"/>
  <c r="B189" l="1"/>
  <c r="C189"/>
  <c r="D189"/>
  <c r="E189" s="1"/>
  <c r="A190"/>
  <c r="D190" l="1"/>
  <c r="E190" s="1"/>
  <c r="C190"/>
  <c r="A191"/>
  <c r="B190"/>
  <c r="A192" l="1"/>
  <c r="D191"/>
  <c r="E191" s="1"/>
  <c r="C191"/>
  <c r="B191"/>
  <c r="A193" l="1"/>
  <c r="B192"/>
  <c r="D192"/>
  <c r="E192" s="1"/>
  <c r="C192"/>
  <c r="B193" l="1"/>
  <c r="A194"/>
  <c r="C193"/>
  <c r="D193"/>
  <c r="E193" s="1"/>
  <c r="C194" l="1"/>
  <c r="A195"/>
  <c r="B194"/>
  <c r="D194"/>
  <c r="E194" s="1"/>
  <c r="B195" l="1"/>
  <c r="D195"/>
  <c r="E195" s="1"/>
  <c r="C195"/>
  <c r="A196"/>
  <c r="A197" l="1"/>
  <c r="C196"/>
  <c r="B196"/>
  <c r="D196"/>
  <c r="E196" s="1"/>
  <c r="B197" l="1"/>
  <c r="C197"/>
  <c r="A198"/>
  <c r="D197"/>
  <c r="E197" s="1"/>
  <c r="A199" l="1"/>
  <c r="C198"/>
  <c r="B198"/>
  <c r="D198"/>
  <c r="E198" s="1"/>
  <c r="B199" l="1"/>
  <c r="C199"/>
  <c r="A200"/>
  <c r="D199"/>
  <c r="E199" s="1"/>
  <c r="D200" l="1"/>
  <c r="E200" s="1"/>
  <c r="C200"/>
  <c r="A201"/>
  <c r="B200"/>
  <c r="C201" l="1"/>
  <c r="B201"/>
  <c r="A202"/>
  <c r="D201"/>
  <c r="E201" s="1"/>
  <c r="B202" l="1"/>
  <c r="A203"/>
  <c r="D202"/>
  <c r="E202" s="1"/>
  <c r="C202"/>
  <c r="D203" l="1"/>
  <c r="E203" s="1"/>
  <c r="B203"/>
  <c r="A204"/>
  <c r="C203"/>
  <c r="A205" l="1"/>
  <c r="C204"/>
  <c r="D204"/>
  <c r="E204" s="1"/>
  <c r="B204"/>
  <c r="D205" l="1"/>
  <c r="E205" s="1"/>
  <c r="B205"/>
  <c r="C205"/>
  <c r="A206"/>
  <c r="B206" l="1"/>
  <c r="C206"/>
  <c r="A207"/>
  <c r="D206"/>
  <c r="E206" s="1"/>
  <c r="B207" l="1"/>
  <c r="D207"/>
  <c r="E207" s="1"/>
  <c r="A208"/>
  <c r="C207"/>
  <c r="D208" l="1"/>
  <c r="E208" s="1"/>
  <c r="A209"/>
  <c r="B208"/>
  <c r="C208"/>
  <c r="C209" l="1"/>
  <c r="D209"/>
  <c r="E209" s="1"/>
  <c r="B209"/>
  <c r="A210"/>
  <c r="B210" l="1"/>
  <c r="A211"/>
  <c r="D210"/>
  <c r="E210" s="1"/>
  <c r="C210"/>
  <c r="D211" l="1"/>
  <c r="E211" s="1"/>
  <c r="A212"/>
  <c r="C211"/>
  <c r="B211"/>
  <c r="A213" l="1"/>
  <c r="B212"/>
  <c r="C212"/>
  <c r="D212"/>
  <c r="E212" s="1"/>
  <c r="D213" l="1"/>
  <c r="E213" s="1"/>
  <c r="C213"/>
  <c r="B213"/>
  <c r="A214"/>
  <c r="B214" l="1"/>
  <c r="A215"/>
  <c r="C214"/>
  <c r="D214"/>
  <c r="E214" s="1"/>
  <c r="B215" l="1"/>
  <c r="A216"/>
  <c r="C215"/>
  <c r="D215"/>
  <c r="E215" s="1"/>
  <c r="D216" l="1"/>
  <c r="E216" s="1"/>
  <c r="C216"/>
  <c r="A217"/>
  <c r="B216"/>
  <c r="B217" l="1"/>
  <c r="A218"/>
  <c r="D217"/>
  <c r="E217" s="1"/>
  <c r="C217"/>
  <c r="C218" l="1"/>
  <c r="D218"/>
  <c r="E218" s="1"/>
  <c r="B218"/>
  <c r="A219"/>
  <c r="A220" l="1"/>
  <c r="B219"/>
  <c r="C219"/>
  <c r="D219"/>
  <c r="E219" s="1"/>
  <c r="A221" l="1"/>
  <c r="B220"/>
  <c r="C220"/>
  <c r="D220"/>
  <c r="E220" s="1"/>
  <c r="B221" l="1"/>
  <c r="A222"/>
  <c r="C221"/>
  <c r="D221"/>
  <c r="E221" s="1"/>
  <c r="C222" l="1"/>
  <c r="D222"/>
  <c r="E222" s="1"/>
  <c r="B222"/>
  <c r="A223"/>
  <c r="B223" l="1"/>
  <c r="D223"/>
  <c r="E223" s="1"/>
  <c r="A224"/>
  <c r="C223"/>
  <c r="A225" l="1"/>
  <c r="B224"/>
  <c r="D224"/>
  <c r="E224" s="1"/>
  <c r="C224"/>
  <c r="B225" l="1"/>
  <c r="C225"/>
  <c r="D225"/>
  <c r="E225" s="1"/>
  <c r="A226"/>
  <c r="A227" l="1"/>
  <c r="D226"/>
  <c r="E226" s="1"/>
  <c r="B226"/>
  <c r="C226"/>
  <c r="D227" l="1"/>
  <c r="E227" s="1"/>
  <c r="C227"/>
  <c r="A228"/>
  <c r="B227"/>
  <c r="B228" l="1"/>
  <c r="C228"/>
  <c r="A229"/>
  <c r="D228"/>
  <c r="E228" s="1"/>
  <c r="B229" l="1"/>
  <c r="C229"/>
  <c r="A230"/>
  <c r="D229"/>
  <c r="E229" s="1"/>
  <c r="A231" l="1"/>
  <c r="C230"/>
  <c r="B230"/>
  <c r="D230"/>
  <c r="E230" s="1"/>
  <c r="D231" l="1"/>
  <c r="E231" s="1"/>
  <c r="A232"/>
  <c r="C231"/>
  <c r="B231"/>
  <c r="B232" l="1"/>
  <c r="C232"/>
  <c r="A233"/>
  <c r="D232"/>
  <c r="E232" s="1"/>
  <c r="D233" l="1"/>
  <c r="E233" s="1"/>
  <c r="B233"/>
  <c r="C233"/>
  <c r="A234"/>
  <c r="B234" l="1"/>
  <c r="A235"/>
  <c r="C234"/>
  <c r="D234"/>
  <c r="E234" s="1"/>
  <c r="D235" l="1"/>
  <c r="E235" s="1"/>
  <c r="C235"/>
  <c r="A236"/>
  <c r="B235"/>
  <c r="B236" l="1"/>
  <c r="A237"/>
  <c r="C236"/>
  <c r="D236"/>
  <c r="E236" s="1"/>
  <c r="B237" l="1"/>
  <c r="C237"/>
  <c r="A238"/>
  <c r="D237"/>
  <c r="E237" s="1"/>
  <c r="A239" l="1"/>
  <c r="B238"/>
  <c r="D238"/>
  <c r="E238" s="1"/>
  <c r="C238"/>
  <c r="A240" l="1"/>
  <c r="D239"/>
  <c r="E239" s="1"/>
  <c r="B239"/>
  <c r="C239"/>
  <c r="B240" l="1"/>
  <c r="C240"/>
  <c r="D240"/>
  <c r="E240" s="1"/>
  <c r="A241"/>
  <c r="D241" l="1"/>
  <c r="E241" s="1"/>
  <c r="B241"/>
  <c r="C241"/>
  <c r="A242"/>
  <c r="B242" l="1"/>
  <c r="C242"/>
  <c r="A243"/>
  <c r="D242"/>
  <c r="E242" s="1"/>
  <c r="D243" l="1"/>
  <c r="E243" s="1"/>
  <c r="C243"/>
  <c r="A244"/>
  <c r="B243"/>
  <c r="B244" l="1"/>
  <c r="C244"/>
  <c r="A245"/>
  <c r="D244"/>
  <c r="E244" s="1"/>
  <c r="B245" l="1"/>
  <c r="C245"/>
  <c r="A246"/>
  <c r="D245"/>
  <c r="E245" s="1"/>
  <c r="A247" l="1"/>
  <c r="C246"/>
  <c r="B246"/>
  <c r="D246"/>
  <c r="E246" s="1"/>
  <c r="D247" l="1"/>
  <c r="E247" s="1"/>
  <c r="A248"/>
  <c r="C247"/>
  <c r="B247"/>
  <c r="B248" l="1"/>
  <c r="C248"/>
  <c r="A249"/>
  <c r="D248"/>
  <c r="E248" s="1"/>
  <c r="D249" l="1"/>
  <c r="E249" s="1"/>
  <c r="B249"/>
  <c r="C249"/>
  <c r="A250"/>
  <c r="B250" l="1"/>
  <c r="D250"/>
  <c r="E250" s="1"/>
  <c r="A251"/>
  <c r="C250"/>
  <c r="D251" l="1"/>
  <c r="E251" s="1"/>
  <c r="A252"/>
  <c r="C251"/>
  <c r="B251"/>
  <c r="B252" l="1"/>
  <c r="A253"/>
  <c r="C252"/>
  <c r="D252"/>
  <c r="E252" s="1"/>
  <c r="B253" l="1"/>
  <c r="D253"/>
  <c r="E253" s="1"/>
  <c r="A254"/>
  <c r="C253"/>
  <c r="A255" l="1"/>
  <c r="D254"/>
  <c r="E254" s="1"/>
  <c r="C254"/>
  <c r="B254"/>
  <c r="A256" l="1"/>
  <c r="B255"/>
  <c r="D255"/>
  <c r="E255" s="1"/>
  <c r="C255"/>
  <c r="B256" l="1"/>
  <c r="C256"/>
  <c r="A257"/>
  <c r="D256"/>
  <c r="E256" s="1"/>
  <c r="D257" l="1"/>
  <c r="E257" s="1"/>
  <c r="C257"/>
  <c r="B257"/>
  <c r="A258"/>
  <c r="B258" l="1"/>
  <c r="A259"/>
  <c r="C258"/>
  <c r="D258"/>
  <c r="E258" s="1"/>
  <c r="D259" l="1"/>
  <c r="E259" s="1"/>
  <c r="C259"/>
  <c r="B259"/>
  <c r="A260"/>
  <c r="B260" l="1"/>
  <c r="A261"/>
  <c r="C260"/>
  <c r="D260"/>
  <c r="E260" s="1"/>
  <c r="B261" l="1"/>
  <c r="C261"/>
  <c r="A262"/>
  <c r="D261"/>
  <c r="E261" s="1"/>
  <c r="A263" l="1"/>
  <c r="B262"/>
  <c r="D262"/>
  <c r="E262" s="1"/>
  <c r="C262"/>
  <c r="D263" l="1"/>
  <c r="E263" s="1"/>
  <c r="C263"/>
  <c r="A264"/>
  <c r="B263"/>
  <c r="B264" l="1"/>
  <c r="D264"/>
  <c r="E264" s="1"/>
  <c r="A265"/>
  <c r="C264"/>
  <c r="D265" l="1"/>
  <c r="E265" s="1"/>
  <c r="C265"/>
  <c r="B265"/>
  <c r="A266"/>
  <c r="B266" l="1"/>
  <c r="C266"/>
  <c r="A267"/>
  <c r="D266"/>
  <c r="E266" s="1"/>
  <c r="D267" l="1"/>
  <c r="E267" s="1"/>
  <c r="C267"/>
  <c r="B267"/>
  <c r="A268"/>
  <c r="B268" l="1"/>
  <c r="C268"/>
  <c r="A269"/>
  <c r="D268"/>
  <c r="E268" s="1"/>
  <c r="B269" l="1"/>
  <c r="C269"/>
  <c r="A270"/>
  <c r="D269"/>
  <c r="E269" s="1"/>
  <c r="A271" l="1"/>
  <c r="C270"/>
  <c r="B270"/>
  <c r="D270"/>
  <c r="E270" s="1"/>
  <c r="A272" l="1"/>
  <c r="C271"/>
  <c r="D271"/>
  <c r="E271" s="1"/>
  <c r="B271"/>
  <c r="B272" l="1"/>
  <c r="C272"/>
  <c r="A273"/>
  <c r="D272"/>
  <c r="E272" s="1"/>
  <c r="D273" l="1"/>
  <c r="E273" s="1"/>
  <c r="B273"/>
  <c r="C273"/>
  <c r="A274"/>
  <c r="B274" l="1"/>
  <c r="D274"/>
  <c r="E274" s="1"/>
  <c r="A275"/>
  <c r="C274"/>
  <c r="D275" l="1"/>
  <c r="E275" s="1"/>
  <c r="C275"/>
  <c r="A276"/>
  <c r="B275"/>
  <c r="B276" l="1"/>
  <c r="C276"/>
  <c r="A277"/>
  <c r="D276"/>
  <c r="E276" s="1"/>
  <c r="B277" l="1"/>
  <c r="C277"/>
  <c r="A278"/>
  <c r="D277"/>
  <c r="E277" s="1"/>
  <c r="A279" l="1"/>
  <c r="C278"/>
  <c r="B278"/>
  <c r="D278"/>
  <c r="E278" s="1"/>
  <c r="D279" l="1"/>
  <c r="E279" s="1"/>
  <c r="A280"/>
  <c r="B279"/>
  <c r="C279"/>
  <c r="B280" l="1"/>
  <c r="C280"/>
  <c r="D280"/>
  <c r="E280" s="1"/>
  <c r="A281"/>
  <c r="D281" l="1"/>
  <c r="E281" s="1"/>
  <c r="B281"/>
  <c r="C281"/>
  <c r="A282"/>
  <c r="B282" l="1"/>
  <c r="A283"/>
  <c r="C282"/>
  <c r="D282"/>
  <c r="E282" s="1"/>
  <c r="D283" l="1"/>
  <c r="E283" s="1"/>
  <c r="C283"/>
  <c r="A284"/>
  <c r="B283"/>
  <c r="B284" l="1"/>
  <c r="D284"/>
  <c r="E284" s="1"/>
  <c r="A285"/>
  <c r="C284"/>
  <c r="B285" l="1"/>
  <c r="C285"/>
  <c r="A286"/>
  <c r="D285"/>
  <c r="E285" s="1"/>
  <c r="A287" l="1"/>
  <c r="C286"/>
  <c r="B286"/>
  <c r="D286"/>
  <c r="E286" s="1"/>
  <c r="A288" l="1"/>
  <c r="C287"/>
  <c r="D287"/>
  <c r="E287" s="1"/>
  <c r="B287"/>
  <c r="B288" l="1"/>
  <c r="C288"/>
  <c r="A289"/>
  <c r="D288"/>
  <c r="E288" s="1"/>
  <c r="D289" l="1"/>
  <c r="E289" s="1"/>
  <c r="B289"/>
  <c r="C289"/>
  <c r="A290"/>
  <c r="B290" l="1"/>
  <c r="C290"/>
  <c r="A291"/>
  <c r="D290"/>
  <c r="E290" s="1"/>
  <c r="D291" l="1"/>
  <c r="E291" s="1"/>
  <c r="A292"/>
  <c r="C291"/>
  <c r="B291"/>
  <c r="B292" l="1"/>
  <c r="A293"/>
  <c r="C292"/>
  <c r="D292"/>
  <c r="E292" s="1"/>
  <c r="B293" l="1"/>
  <c r="D293"/>
  <c r="E293" s="1"/>
  <c r="C293"/>
  <c r="A294"/>
  <c r="A295" l="1"/>
  <c r="B294"/>
  <c r="D294"/>
  <c r="E294" s="1"/>
  <c r="C294"/>
  <c r="D295" l="1"/>
  <c r="E295" s="1"/>
  <c r="A296"/>
  <c r="C295"/>
  <c r="B295"/>
  <c r="B296" l="1"/>
  <c r="D296"/>
  <c r="E296" s="1"/>
  <c r="A297"/>
  <c r="C296"/>
  <c r="D297" l="1"/>
  <c r="E297" s="1"/>
  <c r="B297"/>
  <c r="C297"/>
  <c r="A298"/>
  <c r="B298" l="1"/>
  <c r="C298"/>
  <c r="A299"/>
  <c r="D298"/>
  <c r="E298" s="1"/>
  <c r="D299" l="1"/>
  <c r="E299" s="1"/>
  <c r="A300"/>
  <c r="C299"/>
  <c r="B299"/>
  <c r="B300" l="1"/>
  <c r="A301"/>
  <c r="C300"/>
  <c r="D300"/>
  <c r="E300" s="1"/>
  <c r="B301" l="1"/>
  <c r="D301"/>
  <c r="E301" s="1"/>
  <c r="A302"/>
  <c r="C301"/>
  <c r="D302" l="1"/>
  <c r="E302" s="1"/>
  <c r="A303"/>
  <c r="C302"/>
  <c r="B302"/>
  <c r="A304" l="1"/>
  <c r="D303"/>
  <c r="E303" s="1"/>
  <c r="C303"/>
  <c r="B303"/>
  <c r="C304" l="1"/>
  <c r="B304"/>
  <c r="D304"/>
  <c r="E304" s="1"/>
  <c r="A305"/>
  <c r="B305" l="1"/>
  <c r="D305"/>
  <c r="E305" s="1"/>
  <c r="A306"/>
  <c r="C305"/>
  <c r="B306" l="1"/>
  <c r="D306"/>
  <c r="E306" s="1"/>
  <c r="A307"/>
  <c r="C306"/>
  <c r="C307" l="1"/>
  <c r="D307"/>
  <c r="E307" s="1"/>
  <c r="A308"/>
  <c r="B307"/>
  <c r="D308" l="1"/>
  <c r="E308" s="1"/>
  <c r="C308"/>
  <c r="B308"/>
  <c r="A309"/>
  <c r="D309" l="1"/>
  <c r="E309" s="1"/>
  <c r="B309"/>
  <c r="C309"/>
  <c r="A310"/>
  <c r="C310" l="1"/>
  <c r="D310"/>
  <c r="E310" s="1"/>
  <c r="B310"/>
  <c r="A311"/>
  <c r="D311" l="1"/>
  <c r="E311" s="1"/>
  <c r="C311"/>
  <c r="A312"/>
  <c r="B311"/>
  <c r="B312" l="1"/>
  <c r="C312"/>
  <c r="A313"/>
  <c r="D312"/>
  <c r="E312" s="1"/>
  <c r="B313" l="1"/>
  <c r="A314"/>
  <c r="D313"/>
  <c r="E313" s="1"/>
  <c r="C313"/>
  <c r="D314" l="1"/>
  <c r="E314" s="1"/>
  <c r="A315"/>
  <c r="B314"/>
  <c r="C314"/>
  <c r="A316" l="1"/>
  <c r="C315"/>
  <c r="B315"/>
  <c r="D315"/>
  <c r="E315" s="1"/>
  <c r="B316" l="1"/>
  <c r="C316"/>
  <c r="A317"/>
  <c r="D316"/>
  <c r="E316" s="1"/>
  <c r="A318" l="1"/>
  <c r="D317"/>
  <c r="E317" s="1"/>
  <c r="B317"/>
  <c r="C317"/>
  <c r="C318" l="1"/>
  <c r="D318"/>
  <c r="E318" s="1"/>
  <c r="A319"/>
  <c r="B318"/>
  <c r="A320" l="1"/>
  <c r="D319"/>
  <c r="E319" s="1"/>
  <c r="C319"/>
  <c r="B319"/>
  <c r="C320" l="1"/>
  <c r="D320"/>
  <c r="E320" s="1"/>
  <c r="A321"/>
  <c r="B320"/>
  <c r="C321" l="1"/>
  <c r="D321"/>
  <c r="E321" s="1"/>
  <c r="B321"/>
  <c r="A322"/>
  <c r="C322" l="1"/>
  <c r="D322"/>
  <c r="E322" s="1"/>
  <c r="A323"/>
  <c r="B322"/>
  <c r="C323" l="1"/>
  <c r="D323"/>
  <c r="E323" s="1"/>
  <c r="B323"/>
  <c r="A324"/>
  <c r="D324" l="1"/>
  <c r="E324" s="1"/>
  <c r="B324"/>
  <c r="C324"/>
  <c r="A325"/>
  <c r="D325" l="1"/>
  <c r="E325" s="1"/>
  <c r="B325"/>
  <c r="C325"/>
  <c r="A326"/>
  <c r="C326" l="1"/>
  <c r="A327"/>
  <c r="D326"/>
  <c r="E326" s="1"/>
  <c r="B326"/>
  <c r="D327" l="1"/>
  <c r="E327" s="1"/>
  <c r="C327"/>
  <c r="A328"/>
  <c r="B327"/>
  <c r="B328" l="1"/>
  <c r="C328"/>
  <c r="D328"/>
  <c r="E328" s="1"/>
  <c r="A329"/>
  <c r="B329" l="1"/>
  <c r="A330"/>
  <c r="C329"/>
  <c r="D329"/>
  <c r="E329" s="1"/>
  <c r="D330" l="1"/>
  <c r="E330" s="1"/>
  <c r="C330"/>
  <c r="A331"/>
  <c r="B330"/>
  <c r="A332" l="1"/>
  <c r="D331"/>
  <c r="E331" s="1"/>
  <c r="B331"/>
  <c r="C331"/>
  <c r="B332" l="1"/>
  <c r="C332"/>
  <c r="A333"/>
  <c r="D332"/>
  <c r="E332" s="1"/>
  <c r="A334" l="1"/>
  <c r="C333"/>
  <c r="D333"/>
  <c r="E333" s="1"/>
  <c r="B333"/>
  <c r="C334" l="1"/>
  <c r="A335"/>
  <c r="B334"/>
  <c r="D334"/>
  <c r="E334" s="1"/>
  <c r="A336" l="1"/>
  <c r="C335"/>
  <c r="D335"/>
  <c r="E335" s="1"/>
  <c r="B335"/>
  <c r="C336" l="1"/>
  <c r="D336"/>
  <c r="E336" s="1"/>
  <c r="B336"/>
  <c r="A337"/>
  <c r="C337" l="1"/>
  <c r="A338"/>
  <c r="D337"/>
  <c r="E337" s="1"/>
  <c r="B337"/>
  <c r="C338" l="1"/>
  <c r="D338"/>
  <c r="E338" s="1"/>
  <c r="A339"/>
  <c r="B338"/>
  <c r="C339" l="1"/>
  <c r="D339"/>
  <c r="E339" s="1"/>
  <c r="A340"/>
  <c r="B339"/>
  <c r="D340" l="1"/>
  <c r="E340" s="1"/>
  <c r="B340"/>
  <c r="A341"/>
  <c r="C340"/>
  <c r="D341" l="1"/>
  <c r="E341" s="1"/>
  <c r="B341"/>
  <c r="C341"/>
  <c r="A342"/>
  <c r="C342" l="1"/>
  <c r="D342"/>
  <c r="E342" s="1"/>
  <c r="B342"/>
  <c r="A343"/>
  <c r="D343" l="1"/>
  <c r="E343" s="1"/>
  <c r="A344"/>
  <c r="C343"/>
  <c r="B343"/>
  <c r="B344" l="1"/>
  <c r="C344"/>
  <c r="A345"/>
  <c r="D344"/>
  <c r="E344" s="1"/>
  <c r="B345" l="1"/>
  <c r="A346"/>
  <c r="C345"/>
  <c r="D345"/>
  <c r="E345" s="1"/>
  <c r="D346" l="1"/>
  <c r="E346" s="1"/>
  <c r="C346"/>
  <c r="A347"/>
  <c r="B346"/>
  <c r="A348" l="1"/>
  <c r="D347"/>
  <c r="E347" s="1"/>
  <c r="C347"/>
  <c r="B347"/>
  <c r="B348" l="1"/>
  <c r="C348"/>
  <c r="A349"/>
  <c r="D348"/>
  <c r="E348" s="1"/>
  <c r="A350" l="1"/>
  <c r="C349"/>
  <c r="B349"/>
  <c r="D349"/>
  <c r="E349" s="1"/>
  <c r="C350" l="1"/>
  <c r="A351"/>
  <c r="B350"/>
  <c r="D350"/>
  <c r="E350" s="1"/>
  <c r="A352" l="1"/>
  <c r="C351"/>
  <c r="D351"/>
  <c r="E351" s="1"/>
  <c r="B351"/>
  <c r="C352" l="1"/>
  <c r="B352"/>
  <c r="D352"/>
  <c r="E352" s="1"/>
  <c r="A353"/>
  <c r="C353" l="1"/>
  <c r="B353"/>
  <c r="A354"/>
  <c r="D353"/>
  <c r="E353" s="1"/>
  <c r="C354" l="1"/>
  <c r="D354"/>
  <c r="E354" s="1"/>
  <c r="B354"/>
  <c r="A355"/>
  <c r="C355" l="1"/>
  <c r="D355"/>
  <c r="E355" s="1"/>
  <c r="B355"/>
  <c r="A356"/>
  <c r="D356" l="1"/>
  <c r="E356" s="1"/>
  <c r="B356"/>
  <c r="C356"/>
  <c r="A357"/>
  <c r="D357" l="1"/>
  <c r="E357" s="1"/>
  <c r="B357"/>
  <c r="C357"/>
  <c r="A358"/>
  <c r="C358" l="1"/>
  <c r="A359"/>
  <c r="D358"/>
  <c r="E358" s="1"/>
  <c r="B358"/>
  <c r="D359" l="1"/>
  <c r="E359" s="1"/>
  <c r="A360"/>
  <c r="C359"/>
  <c r="B359"/>
  <c r="B360" l="1"/>
  <c r="D360"/>
  <c r="E360" s="1"/>
  <c r="C360"/>
  <c r="A361"/>
  <c r="B361" l="1"/>
  <c r="A362"/>
  <c r="C361"/>
  <c r="D361"/>
  <c r="E361" s="1"/>
  <c r="D362" l="1"/>
  <c r="E362" s="1"/>
  <c r="C362"/>
  <c r="B362"/>
  <c r="A363"/>
  <c r="A364" l="1"/>
  <c r="C363"/>
  <c r="B363"/>
  <c r="D363"/>
  <c r="E363" s="1"/>
  <c r="B364" l="1"/>
  <c r="C364"/>
  <c r="A365"/>
  <c r="D364"/>
  <c r="E364" s="1"/>
  <c r="A366" l="1"/>
  <c r="C365"/>
  <c r="D365"/>
  <c r="E365" s="1"/>
  <c r="B365"/>
  <c r="C366" l="1"/>
  <c r="D366"/>
  <c r="E366" s="1"/>
  <c r="A367"/>
  <c r="B366"/>
  <c r="B367" l="1"/>
  <c r="C367"/>
  <c r="D367"/>
  <c r="E367" s="1"/>
  <c r="A368"/>
  <c r="C368" l="1"/>
  <c r="D368"/>
  <c r="E368" s="1"/>
  <c r="A369"/>
  <c r="B368"/>
  <c r="C369" l="1"/>
  <c r="D369"/>
  <c r="E369" s="1"/>
  <c r="A370"/>
  <c r="B369"/>
  <c r="C370" l="1"/>
  <c r="D370"/>
  <c r="E370" s="1"/>
  <c r="B370"/>
  <c r="A371"/>
  <c r="C371" l="1"/>
  <c r="D371"/>
  <c r="E371" s="1"/>
  <c r="A372"/>
  <c r="B371"/>
  <c r="D372" l="1"/>
  <c r="E372" s="1"/>
  <c r="B372"/>
  <c r="A373"/>
  <c r="C372"/>
  <c r="D373" l="1"/>
  <c r="E373" s="1"/>
  <c r="A374"/>
  <c r="C373"/>
  <c r="B373"/>
  <c r="C374" l="1"/>
  <c r="D374"/>
  <c r="E374" s="1"/>
  <c r="A375"/>
  <c r="B374"/>
  <c r="D375" l="1"/>
  <c r="E375" s="1"/>
  <c r="C375"/>
  <c r="B375"/>
  <c r="A376"/>
  <c r="B376" l="1"/>
  <c r="C376"/>
  <c r="A377"/>
  <c r="D376"/>
  <c r="E376" s="1"/>
  <c r="A378" l="1"/>
  <c r="B377"/>
  <c r="D377"/>
  <c r="E377" s="1"/>
  <c r="C377"/>
  <c r="D378" l="1"/>
  <c r="E378" s="1"/>
  <c r="C378"/>
  <c r="A379"/>
  <c r="B378"/>
  <c r="B379" l="1"/>
  <c r="C379"/>
  <c r="A380"/>
  <c r="D379"/>
  <c r="E379" s="1"/>
  <c r="B380" l="1"/>
  <c r="C380"/>
  <c r="D380"/>
  <c r="E380" s="1"/>
  <c r="A381"/>
  <c r="B381" l="1"/>
  <c r="C381"/>
  <c r="A382"/>
  <c r="D381"/>
  <c r="E381" s="1"/>
  <c r="C382" l="1"/>
  <c r="D382"/>
  <c r="E382" s="1"/>
  <c r="B382"/>
  <c r="A383"/>
  <c r="B383" l="1"/>
  <c r="C383"/>
  <c r="D383"/>
  <c r="E383" s="1"/>
  <c r="A384"/>
  <c r="C384" l="1"/>
  <c r="D384"/>
  <c r="E384" s="1"/>
  <c r="B384"/>
  <c r="A385"/>
  <c r="C385" l="1"/>
  <c r="D385"/>
  <c r="E385" s="1"/>
  <c r="A386"/>
  <c r="B385"/>
  <c r="C386" l="1"/>
  <c r="D386"/>
  <c r="E386" s="1"/>
  <c r="A387"/>
  <c r="B386"/>
  <c r="C387" l="1"/>
  <c r="D387"/>
  <c r="E387" s="1"/>
  <c r="A388"/>
  <c r="B387"/>
  <c r="D388" l="1"/>
  <c r="E388" s="1"/>
  <c r="B388"/>
  <c r="C388"/>
  <c r="A389"/>
  <c r="D389" l="1"/>
  <c r="E389" s="1"/>
  <c r="A390"/>
  <c r="C389"/>
  <c r="B389"/>
  <c r="C390" l="1"/>
  <c r="D390"/>
  <c r="E390" s="1"/>
  <c r="A391"/>
  <c r="B390"/>
  <c r="D391" l="1"/>
  <c r="E391" s="1"/>
  <c r="C391"/>
  <c r="B391"/>
  <c r="A392"/>
  <c r="B392" l="1"/>
  <c r="C392"/>
  <c r="A393"/>
  <c r="D392"/>
  <c r="E392" s="1"/>
  <c r="A394" l="1"/>
  <c r="B393"/>
  <c r="D393"/>
  <c r="E393" s="1"/>
  <c r="C393"/>
  <c r="D394" l="1"/>
  <c r="E394" s="1"/>
  <c r="C394"/>
  <c r="B394"/>
  <c r="A395"/>
  <c r="B395" l="1"/>
  <c r="D395"/>
  <c r="E395" s="1"/>
  <c r="A396"/>
  <c r="C395"/>
  <c r="B396" l="1"/>
  <c r="C396"/>
  <c r="A397"/>
  <c r="D396"/>
  <c r="E396" s="1"/>
  <c r="B397" l="1"/>
  <c r="D397"/>
  <c r="E397" s="1"/>
  <c r="C397"/>
  <c r="A398"/>
  <c r="C398" l="1"/>
  <c r="A399"/>
  <c r="D398"/>
  <c r="E398" s="1"/>
  <c r="B398"/>
  <c r="B399" l="1"/>
  <c r="C399"/>
  <c r="D399"/>
  <c r="E399" s="1"/>
  <c r="A400"/>
  <c r="C400" l="1"/>
  <c r="D400"/>
  <c r="E400" s="1"/>
  <c r="B400"/>
  <c r="A401"/>
  <c r="C401" l="1"/>
  <c r="A402"/>
  <c r="D401"/>
  <c r="E401" s="1"/>
  <c r="B401"/>
  <c r="C402" l="1"/>
  <c r="D402"/>
  <c r="E402" s="1"/>
  <c r="B402"/>
  <c r="A403"/>
  <c r="C403" l="1"/>
  <c r="D403"/>
  <c r="E403" s="1"/>
  <c r="B403"/>
  <c r="A404"/>
  <c r="D404" l="1"/>
  <c r="E404" s="1"/>
  <c r="B404"/>
  <c r="A405"/>
  <c r="C404"/>
  <c r="D405" l="1"/>
  <c r="E405" s="1"/>
  <c r="A406"/>
  <c r="C405"/>
  <c r="B405"/>
  <c r="C406" l="1"/>
  <c r="A407"/>
  <c r="D406"/>
  <c r="E406" s="1"/>
  <c r="B406"/>
  <c r="D407" l="1"/>
  <c r="E407" s="1"/>
  <c r="B407"/>
  <c r="C407"/>
  <c r="A408"/>
  <c r="B408" l="1"/>
  <c r="D408"/>
  <c r="E408" s="1"/>
  <c r="C408"/>
  <c r="A409"/>
  <c r="A410" l="1"/>
  <c r="B409"/>
  <c r="C409"/>
  <c r="D409"/>
  <c r="E409" s="1"/>
  <c r="D410" l="1"/>
  <c r="E410" s="1"/>
  <c r="A411"/>
  <c r="C410"/>
  <c r="B410"/>
  <c r="B411" l="1"/>
  <c r="D411"/>
  <c r="E411" s="1"/>
  <c r="C411"/>
  <c r="A412"/>
  <c r="B412" l="1"/>
  <c r="C412"/>
  <c r="D412"/>
  <c r="E412" s="1"/>
  <c r="A413"/>
  <c r="B413" l="1"/>
  <c r="C413"/>
  <c r="D413"/>
  <c r="E413" s="1"/>
  <c r="A414"/>
  <c r="D414" l="1"/>
  <c r="E414" s="1"/>
  <c r="B414"/>
  <c r="C414"/>
  <c r="A415"/>
  <c r="D415" l="1"/>
  <c r="E415" s="1"/>
  <c r="B415"/>
  <c r="A416"/>
  <c r="C415"/>
  <c r="C416" l="1"/>
  <c r="A417"/>
  <c r="D416"/>
  <c r="E416" s="1"/>
  <c r="B416"/>
  <c r="B417" l="1"/>
  <c r="C417"/>
  <c r="D417"/>
  <c r="E417" s="1"/>
  <c r="A418"/>
  <c r="D418" l="1"/>
  <c r="E418" s="1"/>
  <c r="B418"/>
  <c r="A419"/>
  <c r="C418"/>
  <c r="D419" l="1"/>
  <c r="E419" s="1"/>
  <c r="A420"/>
  <c r="B419"/>
  <c r="C419"/>
  <c r="C420" l="1"/>
  <c r="D420"/>
  <c r="E420" s="1"/>
  <c r="A421"/>
  <c r="B420"/>
  <c r="B421" l="1"/>
  <c r="C421"/>
  <c r="D421"/>
  <c r="E421" s="1"/>
  <c r="A422"/>
  <c r="D422" l="1"/>
  <c r="E422" s="1"/>
  <c r="A423"/>
  <c r="C422"/>
  <c r="B422"/>
  <c r="D423" l="1"/>
  <c r="E423" s="1"/>
  <c r="A424"/>
  <c r="B423"/>
  <c r="C423"/>
  <c r="C424" l="1"/>
  <c r="A425"/>
  <c r="D424"/>
  <c r="E424" s="1"/>
  <c r="B424"/>
  <c r="B425" l="1"/>
  <c r="C425"/>
  <c r="D425"/>
  <c r="E425" s="1"/>
  <c r="A426"/>
  <c r="D426" l="1"/>
  <c r="E426" s="1"/>
  <c r="A427"/>
  <c r="B426"/>
  <c r="C426"/>
  <c r="D427" l="1"/>
  <c r="E427" s="1"/>
  <c r="A428"/>
  <c r="C427"/>
  <c r="B427"/>
  <c r="C428" l="1"/>
  <c r="A429"/>
  <c r="D428"/>
  <c r="E428" s="1"/>
  <c r="B428"/>
  <c r="B429" l="1"/>
  <c r="C429"/>
  <c r="D429"/>
  <c r="E429" s="1"/>
  <c r="A430"/>
  <c r="D430" l="1"/>
  <c r="E430" s="1"/>
  <c r="B430"/>
  <c r="A431"/>
  <c r="C430"/>
  <c r="D431" l="1"/>
  <c r="E431" s="1"/>
  <c r="A432"/>
  <c r="B431"/>
  <c r="C431"/>
  <c r="C432" l="1"/>
  <c r="A433"/>
  <c r="D432"/>
  <c r="E432" s="1"/>
  <c r="B432"/>
  <c r="B433" l="1"/>
  <c r="C433"/>
  <c r="D433"/>
  <c r="E433" s="1"/>
  <c r="A434"/>
  <c r="D434" l="1"/>
  <c r="E434" s="1"/>
  <c r="A435"/>
  <c r="B434"/>
  <c r="C434"/>
  <c r="D435" l="1"/>
  <c r="E435" s="1"/>
  <c r="A436"/>
  <c r="C435"/>
  <c r="B435"/>
  <c r="C436" l="1"/>
  <c r="A437"/>
  <c r="D436"/>
  <c r="E436" s="1"/>
  <c r="B436"/>
  <c r="B437" l="1"/>
  <c r="D437"/>
  <c r="E437" s="1"/>
  <c r="C437"/>
  <c r="A438"/>
  <c r="D438" l="1"/>
  <c r="E438" s="1"/>
  <c r="A439"/>
  <c r="B438"/>
  <c r="C438"/>
  <c r="D439" l="1"/>
  <c r="E439" s="1"/>
  <c r="A440"/>
  <c r="B439"/>
  <c r="C439"/>
  <c r="C440" l="1"/>
  <c r="D440"/>
  <c r="E440" s="1"/>
  <c r="A441"/>
  <c r="B440"/>
  <c r="B441" l="1"/>
  <c r="C441"/>
  <c r="D441"/>
  <c r="E441" s="1"/>
  <c r="A442"/>
  <c r="D442" l="1"/>
  <c r="E442" s="1"/>
  <c r="A443"/>
  <c r="C442"/>
  <c r="B442"/>
  <c r="D443" l="1"/>
  <c r="E443" s="1"/>
  <c r="A444"/>
  <c r="C443"/>
  <c r="B443"/>
  <c r="C444" l="1"/>
  <c r="A445"/>
  <c r="B444"/>
  <c r="D444"/>
  <c r="E444" s="1"/>
  <c r="B445" l="1"/>
  <c r="D445"/>
  <c r="E445" s="1"/>
  <c r="C445"/>
  <c r="A446"/>
  <c r="D446" l="1"/>
  <c r="E446" s="1"/>
  <c r="B446"/>
  <c r="A447"/>
  <c r="C446"/>
  <c r="D447" l="1"/>
  <c r="E447" s="1"/>
  <c r="A448"/>
  <c r="B447"/>
  <c r="C447"/>
  <c r="C448" l="1"/>
  <c r="D448"/>
  <c r="E448" s="1"/>
  <c r="A449"/>
  <c r="B448"/>
  <c r="B449" l="1"/>
  <c r="D449"/>
  <c r="E449" s="1"/>
  <c r="C449"/>
  <c r="A450"/>
  <c r="D450" l="1"/>
  <c r="E450" s="1"/>
  <c r="A451"/>
  <c r="C450"/>
  <c r="B450"/>
  <c r="D451" l="1"/>
  <c r="E451" s="1"/>
  <c r="B451"/>
  <c r="A452"/>
  <c r="C451"/>
  <c r="C452" l="1"/>
  <c r="D452"/>
  <c r="E452" s="1"/>
  <c r="A453"/>
  <c r="B452"/>
  <c r="B453" l="1"/>
  <c r="C453"/>
  <c r="A454"/>
  <c r="D453"/>
  <c r="E453" s="1"/>
  <c r="D454" l="1"/>
  <c r="E454" s="1"/>
  <c r="A455"/>
  <c r="C454"/>
  <c r="B454"/>
  <c r="D455" l="1"/>
  <c r="E455" s="1"/>
  <c r="A456"/>
  <c r="B455"/>
  <c r="C455"/>
  <c r="C456" l="1"/>
  <c r="D456"/>
  <c r="E456" s="1"/>
  <c r="B456"/>
  <c r="A457"/>
  <c r="B457" l="1"/>
  <c r="C457"/>
  <c r="D457"/>
  <c r="E457" s="1"/>
  <c r="A458"/>
  <c r="D458" l="1"/>
  <c r="E458" s="1"/>
  <c r="A459"/>
  <c r="C458"/>
  <c r="B458"/>
  <c r="D459" l="1"/>
  <c r="E459" s="1"/>
  <c r="A460"/>
  <c r="C459"/>
  <c r="B459"/>
  <c r="C460" l="1"/>
  <c r="D460"/>
  <c r="E460" s="1"/>
  <c r="B460"/>
  <c r="A461"/>
  <c r="B461" l="1"/>
  <c r="C461"/>
  <c r="D461"/>
  <c r="E461" s="1"/>
  <c r="A462"/>
  <c r="D462" l="1"/>
  <c r="E462" s="1"/>
  <c r="B462"/>
  <c r="C462"/>
  <c r="A463"/>
  <c r="D463" l="1"/>
  <c r="E463" s="1"/>
  <c r="A464"/>
  <c r="B463"/>
  <c r="C463"/>
  <c r="C464" l="1"/>
  <c r="D464"/>
  <c r="E464" s="1"/>
  <c r="A465"/>
  <c r="B464"/>
  <c r="D465" l="1"/>
  <c r="E465" s="1"/>
  <c r="A466"/>
  <c r="B465"/>
  <c r="C465"/>
  <c r="D466" l="1"/>
  <c r="E466" s="1"/>
  <c r="B466"/>
  <c r="C466"/>
  <c r="A467"/>
  <c r="D467" l="1"/>
  <c r="E467" s="1"/>
  <c r="B467"/>
  <c r="A468"/>
  <c r="C467"/>
  <c r="C468" l="1"/>
  <c r="D468"/>
  <c r="E468" s="1"/>
  <c r="A469"/>
  <c r="B468"/>
  <c r="D469" l="1"/>
  <c r="E469" s="1"/>
  <c r="A470"/>
  <c r="B469"/>
  <c r="C469"/>
  <c r="A471" l="1"/>
  <c r="C470"/>
  <c r="B470"/>
  <c r="D470"/>
  <c r="E470" s="1"/>
  <c r="A472" l="1"/>
  <c r="C471"/>
  <c r="B471"/>
  <c r="D471"/>
  <c r="E471" s="1"/>
  <c r="C472" l="1"/>
  <c r="D472"/>
  <c r="E472" s="1"/>
  <c r="A473"/>
  <c r="B472"/>
  <c r="D473" l="1"/>
  <c r="E473" s="1"/>
  <c r="B473"/>
  <c r="A474"/>
  <c r="C473"/>
  <c r="D474" l="1"/>
  <c r="E474" s="1"/>
  <c r="A475"/>
  <c r="B474"/>
  <c r="C474"/>
  <c r="A476" l="1"/>
  <c r="B475"/>
  <c r="C475"/>
  <c r="D475"/>
  <c r="E475" s="1"/>
  <c r="C476" l="1"/>
  <c r="D476"/>
  <c r="E476" s="1"/>
  <c r="A477"/>
  <c r="B476"/>
  <c r="D477" l="1"/>
  <c r="E477" s="1"/>
  <c r="C477"/>
  <c r="B477"/>
  <c r="A478"/>
  <c r="A479" l="1"/>
  <c r="C478"/>
  <c r="D478"/>
  <c r="E478" s="1"/>
  <c r="B478"/>
  <c r="A480" l="1"/>
  <c r="C479"/>
  <c r="D479"/>
  <c r="E479" s="1"/>
  <c r="B479"/>
  <c r="C480" l="1"/>
  <c r="D480"/>
  <c r="E480" s="1"/>
  <c r="A481"/>
  <c r="B480"/>
  <c r="D481" l="1"/>
  <c r="E481" s="1"/>
  <c r="C481"/>
  <c r="B481"/>
  <c r="A482"/>
  <c r="D482" l="1"/>
  <c r="E482" s="1"/>
  <c r="B482"/>
  <c r="A483"/>
  <c r="C482"/>
  <c r="A484" l="1"/>
  <c r="B483"/>
  <c r="D483"/>
  <c r="E483" s="1"/>
  <c r="C483"/>
  <c r="C484" l="1"/>
  <c r="D484"/>
  <c r="E484" s="1"/>
  <c r="A485"/>
  <c r="B484"/>
  <c r="D485" l="1"/>
  <c r="E485" s="1"/>
  <c r="C485"/>
  <c r="B485"/>
  <c r="A486"/>
  <c r="A487" l="1"/>
  <c r="B486"/>
  <c r="D486"/>
  <c r="E486" s="1"/>
  <c r="C486"/>
  <c r="A488" l="1"/>
  <c r="C487"/>
  <c r="D487"/>
  <c r="E487" s="1"/>
  <c r="B487"/>
  <c r="A489" l="1"/>
  <c r="D488"/>
  <c r="E488" s="1"/>
  <c r="B488"/>
  <c r="C488"/>
  <c r="D489" l="1"/>
  <c r="E489" s="1"/>
  <c r="A490"/>
  <c r="C489"/>
  <c r="B489"/>
  <c r="B490" l="1"/>
  <c r="A491"/>
  <c r="C490"/>
  <c r="D490"/>
  <c r="E490" s="1"/>
  <c r="C491" l="1"/>
  <c r="B491"/>
  <c r="A492"/>
  <c r="D491"/>
  <c r="E491" s="1"/>
  <c r="C492" l="1"/>
  <c r="A493"/>
  <c r="D492"/>
  <c r="E492" s="1"/>
  <c r="B492"/>
  <c r="D493" l="1"/>
  <c r="E493" s="1"/>
  <c r="A494"/>
  <c r="B493"/>
  <c r="C493"/>
  <c r="B494" l="1"/>
  <c r="C494"/>
  <c r="A495"/>
  <c r="D494"/>
  <c r="E494" s="1"/>
  <c r="D495" l="1"/>
  <c r="E495" s="1"/>
  <c r="A496"/>
  <c r="B495"/>
  <c r="C495"/>
  <c r="A497" l="1"/>
  <c r="C496"/>
  <c r="B496"/>
  <c r="D496"/>
  <c r="E496" s="1"/>
  <c r="B497" l="1"/>
  <c r="C497"/>
  <c r="D497"/>
  <c r="E497" s="1"/>
  <c r="A498"/>
  <c r="A499" l="1"/>
  <c r="C498"/>
  <c r="B498"/>
  <c r="D498"/>
  <c r="E498" s="1"/>
  <c r="A500" l="1"/>
  <c r="B499"/>
  <c r="C499"/>
  <c r="D499"/>
  <c r="E499" s="1"/>
  <c r="A501" l="1"/>
  <c r="C500"/>
  <c r="B500"/>
  <c r="D500"/>
  <c r="E500" s="1"/>
  <c r="D501" l="1"/>
  <c r="E501" s="1"/>
  <c r="C501"/>
  <c r="B501"/>
  <c r="A502"/>
  <c r="C502" l="1"/>
  <c r="B502"/>
  <c r="A503"/>
  <c r="D502"/>
  <c r="E502" s="1"/>
  <c r="A504" l="1"/>
  <c r="C503"/>
  <c r="D503"/>
  <c r="E503" s="1"/>
  <c r="B503"/>
  <c r="D504" l="1"/>
  <c r="E504" s="1"/>
  <c r="A505"/>
  <c r="B504"/>
  <c r="C504"/>
  <c r="D505" l="1"/>
  <c r="E505" s="1"/>
  <c r="C505"/>
  <c r="A506"/>
  <c r="B505"/>
  <c r="B506" l="1"/>
  <c r="C506"/>
  <c r="D506"/>
  <c r="E506" s="1"/>
  <c r="A507"/>
  <c r="A508" l="1"/>
  <c r="C507"/>
  <c r="D507"/>
  <c r="E507" s="1"/>
  <c r="B507"/>
  <c r="A509" l="1"/>
  <c r="B508"/>
  <c r="D508"/>
  <c r="E508" s="1"/>
  <c r="C508"/>
  <c r="B509" l="1"/>
  <c r="A510"/>
  <c r="C509"/>
  <c r="D509"/>
  <c r="E509" s="1"/>
  <c r="B510" l="1"/>
  <c r="D510"/>
  <c r="E510" s="1"/>
  <c r="C510"/>
</calcChain>
</file>

<file path=xl/sharedStrings.xml><?xml version="1.0" encoding="utf-8"?>
<sst xmlns="http://schemas.openxmlformats.org/spreadsheetml/2006/main" count="38" uniqueCount="34">
  <si>
    <t>Static Sensitivity</t>
  </si>
  <si>
    <t>Time Constant</t>
  </si>
  <si>
    <t>Time Step Size</t>
  </si>
  <si>
    <t>Sine Freq</t>
  </si>
  <si>
    <t>Sine Amp</t>
  </si>
  <si>
    <t>dt</t>
  </si>
  <si>
    <t>Tau</t>
  </si>
  <si>
    <t>time</t>
  </si>
  <si>
    <t>B(w)</t>
  </si>
  <si>
    <t>Phase lag</t>
  </si>
  <si>
    <t>Input</t>
  </si>
  <si>
    <t>Output</t>
  </si>
  <si>
    <r>
      <t>ln(</t>
    </r>
    <r>
      <rPr>
        <b/>
        <sz val="10"/>
        <rFont val="Symbol"/>
        <family val="1"/>
        <charset val="2"/>
      </rPr>
      <t>G</t>
    </r>
    <r>
      <rPr>
        <b/>
        <sz val="10"/>
        <rFont val="Arial"/>
        <family val="2"/>
      </rPr>
      <t>(t))</t>
    </r>
  </si>
  <si>
    <t>T(0)</t>
  </si>
  <si>
    <t>K</t>
  </si>
  <si>
    <t>t</t>
  </si>
  <si>
    <t>Time t</t>
  </si>
  <si>
    <r>
      <t xml:space="preserve"> </t>
    </r>
    <r>
      <rPr>
        <b/>
        <sz val="10"/>
        <rFont val="Arial"/>
        <family val="2"/>
      </rPr>
      <t xml:space="preserve">Error Function </t>
    </r>
    <r>
      <rPr>
        <b/>
        <sz val="10"/>
        <rFont val="Symbol"/>
        <family val="1"/>
        <charset val="2"/>
      </rPr>
      <t>G</t>
    </r>
    <r>
      <rPr>
        <b/>
        <sz val="10"/>
        <rFont val="Arial"/>
        <family val="2"/>
      </rPr>
      <t>(t)</t>
    </r>
  </si>
  <si>
    <t>Initial Time t(0)</t>
  </si>
  <si>
    <t>t(0)</t>
  </si>
  <si>
    <r>
      <t>T(</t>
    </r>
    <r>
      <rPr>
        <b/>
        <sz val="11"/>
        <rFont val="Symbol"/>
        <family val="1"/>
        <charset val="2"/>
      </rPr>
      <t>¥</t>
    </r>
    <r>
      <rPr>
        <b/>
        <sz val="11"/>
        <rFont val="Arial"/>
        <family val="2"/>
      </rPr>
      <t>) = A</t>
    </r>
  </si>
  <si>
    <t>Temperature T(t)</t>
  </si>
  <si>
    <t>Step Input Function</t>
  </si>
  <si>
    <t>Final Temperature</t>
  </si>
  <si>
    <t>Initial Temperature</t>
  </si>
  <si>
    <t>First Order Thermocouple Step Input Response</t>
  </si>
  <si>
    <t>Hz</t>
  </si>
  <si>
    <t>sec</t>
  </si>
  <si>
    <t>Mag Ratio</t>
  </si>
  <si>
    <t>degrees</t>
  </si>
  <si>
    <t>Frequency Response of Thermocouple</t>
  </si>
  <si>
    <t>Offset</t>
  </si>
  <si>
    <t>Input Phase</t>
  </si>
  <si>
    <t>Units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</si>
</sst>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10"/>
      <name val="Symbol"/>
      <family val="1"/>
      <charset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4"/>
      <name val="Symbol"/>
      <family val="1"/>
      <charset val="2"/>
    </font>
    <font>
      <b/>
      <sz val="11"/>
      <name val="Arial"/>
      <family val="2"/>
    </font>
    <font>
      <b/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1" xfId="0" applyFont="1" applyBorder="1" applyProtection="1"/>
    <xf numFmtId="0" fontId="0" fillId="0" borderId="1" xfId="0" applyBorder="1" applyProtection="1"/>
    <xf numFmtId="0" fontId="0" fillId="3" borderId="1" xfId="0" applyFill="1" applyBorder="1" applyProtection="1"/>
    <xf numFmtId="0" fontId="1" fillId="0" borderId="0" xfId="0" applyFont="1" applyBorder="1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Response</a:t>
            </a:r>
            <a:r>
              <a:rPr lang="en-US" baseline="0"/>
              <a:t> of a Thermocouple to a Single Input Frequency</a:t>
            </a:r>
            <a:endParaRPr lang="en-US"/>
          </a:p>
        </c:rich>
      </c:tx>
      <c:layout>
        <c:manualLayout>
          <c:xMode val="edge"/>
          <c:yMode val="edge"/>
          <c:x val="0.21505933895667623"/>
          <c:y val="1.916495550992470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577389080977423"/>
          <c:y val="0.18622839496192339"/>
          <c:w val="0.84650972063606555"/>
          <c:h val="0.70592119516887908"/>
        </c:manualLayout>
      </c:layout>
      <c:scatterChart>
        <c:scatterStyle val="smoothMarker"/>
        <c:ser>
          <c:idx val="0"/>
          <c:order val="0"/>
          <c:tx>
            <c:strRef>
              <c:f>FrequencyResponse!$B$12</c:f>
              <c:strCache>
                <c:ptCount val="1"/>
                <c:pt idx="0">
                  <c:v>Input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FrequencyResponse!$A$13:$A$113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FrequencyResponse!$B$13:$B$113</c:f>
              <c:numCache>
                <c:formatCode>General</c:formatCode>
                <c:ptCount val="101"/>
                <c:pt idx="0">
                  <c:v>0</c:v>
                </c:pt>
                <c:pt idx="1">
                  <c:v>0.12533323356430426</c:v>
                </c:pt>
                <c:pt idx="2">
                  <c:v>0.24868988716485479</c:v>
                </c:pt>
                <c:pt idx="3">
                  <c:v>0.36812455268467797</c:v>
                </c:pt>
                <c:pt idx="4">
                  <c:v>0.48175367410171532</c:v>
                </c:pt>
                <c:pt idx="5">
                  <c:v>0.58778525229247314</c:v>
                </c:pt>
                <c:pt idx="6">
                  <c:v>0.68454710592868862</c:v>
                </c:pt>
                <c:pt idx="7">
                  <c:v>0.77051324277578914</c:v>
                </c:pt>
                <c:pt idx="8">
                  <c:v>0.84432792550201496</c:v>
                </c:pt>
                <c:pt idx="9">
                  <c:v>0.90482705246601947</c:v>
                </c:pt>
                <c:pt idx="10">
                  <c:v>0.95105651629515353</c:v>
                </c:pt>
                <c:pt idx="11">
                  <c:v>0.98228725072868861</c:v>
                </c:pt>
                <c:pt idx="12">
                  <c:v>0.99802672842827156</c:v>
                </c:pt>
                <c:pt idx="13">
                  <c:v>0.99802672842827156</c:v>
                </c:pt>
                <c:pt idx="14">
                  <c:v>0.98228725072868861</c:v>
                </c:pt>
                <c:pt idx="15">
                  <c:v>0.95105651629515353</c:v>
                </c:pt>
                <c:pt idx="16">
                  <c:v>0.90482705246601947</c:v>
                </c:pt>
                <c:pt idx="17">
                  <c:v>0.84432792550201496</c:v>
                </c:pt>
                <c:pt idx="18">
                  <c:v>0.77051324277578892</c:v>
                </c:pt>
                <c:pt idx="19">
                  <c:v>0.68454710592868817</c:v>
                </c:pt>
                <c:pt idx="20">
                  <c:v>0.5877852522924728</c:v>
                </c:pt>
                <c:pt idx="21">
                  <c:v>0.48175367410171482</c:v>
                </c:pt>
                <c:pt idx="22">
                  <c:v>0.36812455268467731</c:v>
                </c:pt>
                <c:pt idx="23">
                  <c:v>0.24868988716485396</c:v>
                </c:pt>
                <c:pt idx="24">
                  <c:v>0.1253332335643032</c:v>
                </c:pt>
                <c:pt idx="25">
                  <c:v>-1.2097527840593258E-15</c:v>
                </c:pt>
                <c:pt idx="26">
                  <c:v>-0.12533323356430517</c:v>
                </c:pt>
                <c:pt idx="27">
                  <c:v>-0.24868988716485588</c:v>
                </c:pt>
                <c:pt idx="28">
                  <c:v>-0.36812455268467914</c:v>
                </c:pt>
                <c:pt idx="29">
                  <c:v>-0.48175367410171654</c:v>
                </c:pt>
                <c:pt idx="30">
                  <c:v>-0.58778525229247447</c:v>
                </c:pt>
                <c:pt idx="31">
                  <c:v>-0.68454710592868995</c:v>
                </c:pt>
                <c:pt idx="32">
                  <c:v>-0.77051324277579047</c:v>
                </c:pt>
                <c:pt idx="33">
                  <c:v>-0.84432792550201619</c:v>
                </c:pt>
                <c:pt idx="34">
                  <c:v>-0.90482705246602047</c:v>
                </c:pt>
                <c:pt idx="35">
                  <c:v>-0.95105651629515431</c:v>
                </c:pt>
                <c:pt idx="36">
                  <c:v>-0.98228725072868905</c:v>
                </c:pt>
                <c:pt idx="37">
                  <c:v>-0.99802672842827167</c:v>
                </c:pt>
                <c:pt idx="38">
                  <c:v>-0.99802672842827145</c:v>
                </c:pt>
                <c:pt idx="39">
                  <c:v>-0.98228725072868828</c:v>
                </c:pt>
                <c:pt idx="40">
                  <c:v>-0.95105651629515275</c:v>
                </c:pt>
                <c:pt idx="41">
                  <c:v>-0.9048270524660188</c:v>
                </c:pt>
                <c:pt idx="42">
                  <c:v>-0.84432792550201452</c:v>
                </c:pt>
                <c:pt idx="43">
                  <c:v>-0.77051324277578903</c:v>
                </c:pt>
                <c:pt idx="44">
                  <c:v>-0.68454710592868828</c:v>
                </c:pt>
                <c:pt idx="45">
                  <c:v>-0.58778525229247336</c:v>
                </c:pt>
                <c:pt idx="46">
                  <c:v>-0.4817536741017161</c:v>
                </c:pt>
                <c:pt idx="47">
                  <c:v>-0.3681245526846787</c:v>
                </c:pt>
                <c:pt idx="48">
                  <c:v>-0.24868988716485621</c:v>
                </c:pt>
                <c:pt idx="49">
                  <c:v>-0.12533323356430642</c:v>
                </c:pt>
                <c:pt idx="50">
                  <c:v>-2.9095649500820997E-15</c:v>
                </c:pt>
                <c:pt idx="51">
                  <c:v>0.12533323356430154</c:v>
                </c:pt>
                <c:pt idx="52">
                  <c:v>0.24868988716485144</c:v>
                </c:pt>
                <c:pt idx="53">
                  <c:v>0.36812455268467409</c:v>
                </c:pt>
                <c:pt idx="54">
                  <c:v>0.48175367410171177</c:v>
                </c:pt>
                <c:pt idx="55">
                  <c:v>0.58778525229246936</c:v>
                </c:pt>
                <c:pt idx="56">
                  <c:v>0.68454710592868473</c:v>
                </c:pt>
                <c:pt idx="57">
                  <c:v>0.77051324277578592</c:v>
                </c:pt>
                <c:pt idx="58">
                  <c:v>0.84432792550201186</c:v>
                </c:pt>
                <c:pt idx="59">
                  <c:v>0.90482705246601669</c:v>
                </c:pt>
                <c:pt idx="60">
                  <c:v>0.95105651629515131</c:v>
                </c:pt>
                <c:pt idx="61">
                  <c:v>0.98228725072868728</c:v>
                </c:pt>
                <c:pt idx="62">
                  <c:v>0.99802672842827111</c:v>
                </c:pt>
                <c:pt idx="63">
                  <c:v>0.99802672842827211</c:v>
                </c:pt>
                <c:pt idx="64">
                  <c:v>0.98228725072869028</c:v>
                </c:pt>
                <c:pt idx="65">
                  <c:v>0.95105651629515642</c:v>
                </c:pt>
                <c:pt idx="66">
                  <c:v>0.9048270524660238</c:v>
                </c:pt>
                <c:pt idx="67">
                  <c:v>0.84432792550202074</c:v>
                </c:pt>
                <c:pt idx="68">
                  <c:v>0.77051324277579647</c:v>
                </c:pt>
                <c:pt idx="69">
                  <c:v>0.68454710592869616</c:v>
                </c:pt>
                <c:pt idx="70">
                  <c:v>0.58778525229248202</c:v>
                </c:pt>
                <c:pt idx="71">
                  <c:v>0.48175367410172554</c:v>
                </c:pt>
                <c:pt idx="72">
                  <c:v>0.36812455268468952</c:v>
                </c:pt>
                <c:pt idx="73">
                  <c:v>0.24868988716486753</c:v>
                </c:pt>
                <c:pt idx="74">
                  <c:v>0.125333233564318</c:v>
                </c:pt>
                <c:pt idx="75">
                  <c:v>1.457839925167459E-14</c:v>
                </c:pt>
                <c:pt idx="76">
                  <c:v>-0.12533323356429082</c:v>
                </c:pt>
                <c:pt idx="77">
                  <c:v>-0.248689887164841</c:v>
                </c:pt>
                <c:pt idx="78">
                  <c:v>-0.36812455268466404</c:v>
                </c:pt>
                <c:pt idx="79">
                  <c:v>-0.48175367410170156</c:v>
                </c:pt>
                <c:pt idx="80">
                  <c:v>-0.58778525229245993</c:v>
                </c:pt>
                <c:pt idx="81">
                  <c:v>-0.68454710592867618</c:v>
                </c:pt>
                <c:pt idx="82">
                  <c:v>-0.77051324277577904</c:v>
                </c:pt>
                <c:pt idx="83">
                  <c:v>-0.84432792550200608</c:v>
                </c:pt>
                <c:pt idx="84">
                  <c:v>-0.90482705246601214</c:v>
                </c:pt>
                <c:pt idx="85">
                  <c:v>-0.95105651629514798</c:v>
                </c:pt>
                <c:pt idx="86">
                  <c:v>-0.98228725072868517</c:v>
                </c:pt>
                <c:pt idx="87">
                  <c:v>-0.99802672842827034</c:v>
                </c:pt>
                <c:pt idx="88">
                  <c:v>-0.99802672842827289</c:v>
                </c:pt>
                <c:pt idx="89">
                  <c:v>-0.98228725072869227</c:v>
                </c:pt>
                <c:pt idx="90">
                  <c:v>-0.95105651629515975</c:v>
                </c:pt>
                <c:pt idx="91">
                  <c:v>-0.90482705246602835</c:v>
                </c:pt>
                <c:pt idx="92">
                  <c:v>-0.84432792550202651</c:v>
                </c:pt>
                <c:pt idx="93">
                  <c:v>-0.77051324277580335</c:v>
                </c:pt>
                <c:pt idx="94">
                  <c:v>-0.68454710592870538</c:v>
                </c:pt>
                <c:pt idx="95">
                  <c:v>-0.58778525229249223</c:v>
                </c:pt>
                <c:pt idx="96">
                  <c:v>-0.48175367410173497</c:v>
                </c:pt>
                <c:pt idx="97">
                  <c:v>-0.36812455268469957</c:v>
                </c:pt>
                <c:pt idx="98">
                  <c:v>-0.24868988716487797</c:v>
                </c:pt>
                <c:pt idx="99">
                  <c:v>-0.12533323356432868</c:v>
                </c:pt>
                <c:pt idx="100">
                  <c:v>-2.5359055133566955E-14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FrequencyResponse!$C$12</c:f>
              <c:strCache>
                <c:ptCount val="1"/>
                <c:pt idx="0">
                  <c:v>Output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FrequencyResponse!$A$13:$A$113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FrequencyResponse!$C$13:$C$113</c:f>
              <c:numCache>
                <c:formatCode>General</c:formatCode>
                <c:ptCount val="101"/>
                <c:pt idx="0">
                  <c:v>-0.19136954270098003</c:v>
                </c:pt>
                <c:pt idx="1">
                  <c:v>-0.18508887980295186</c:v>
                </c:pt>
                <c:pt idx="2">
                  <c:v>-0.17588925470369368</c:v>
                </c:pt>
                <c:pt idx="3">
                  <c:v>-0.16391575098661049</c:v>
                </c:pt>
                <c:pt idx="4">
                  <c:v>-0.14935719795794511</c:v>
                </c:pt>
                <c:pt idx="5">
                  <c:v>-0.13244319269581761</c:v>
                </c:pt>
                <c:pt idx="6">
                  <c:v>-0.11344047916714872</c:v>
                </c:pt>
                <c:pt idx="7">
                  <c:v>-9.2648741515956409E-2</c:v>
                </c:pt>
                <c:pt idx="8">
                  <c:v>-7.0395877865381984E-2</c:v>
                </c:pt>
                <c:pt idx="9">
                  <c:v>-4.7032829168411401E-2</c:v>
                </c:pt>
                <c:pt idx="10">
                  <c:v>-2.2928044659404699E-2</c:v>
                </c:pt>
                <c:pt idx="11">
                  <c:v>1.5383288104308006E-3</c:v>
                </c:pt>
                <c:pt idx="12">
                  <c:v>2.5980441915972763E-2</c:v>
                </c:pt>
                <c:pt idx="13">
                  <c:v>5.0012827932536107E-2</c:v>
                </c:pt>
                <c:pt idx="14">
                  <c:v>7.3256481776388105E-2</c:v>
                </c:pt>
                <c:pt idx="15">
                  <c:v>9.5344837141325398E-2</c:v>
                </c:pt>
                <c:pt idx="16">
                  <c:v>0.11592954746829906</c:v>
                </c:pt>
                <c:pt idx="17">
                  <c:v>0.13468597957874281</c:v>
                </c:pt>
                <c:pt idx="18">
                  <c:v>0.15131833333372555</c:v>
                </c:pt>
                <c:pt idx="19">
                  <c:v>0.16556430657884461</c:v>
                </c:pt>
                <c:pt idx="20">
                  <c:v>0.17719923180589248</c:v>
                </c:pt>
                <c:pt idx="21">
                  <c:v>0.18603961929367135</c:v>
                </c:pt>
                <c:pt idx="22">
                  <c:v>0.19194605085050734</c:v>
                </c:pt>
                <c:pt idx="23">
                  <c:v>0.19482537852241796</c:v>
                </c:pt>
                <c:pt idx="24">
                  <c:v>0.19463219359199019</c:v>
                </c:pt>
                <c:pt idx="25">
                  <c:v>0.19136954270098</c:v>
                </c:pt>
                <c:pt idx="26">
                  <c:v>0.1850888798029518</c:v>
                </c:pt>
                <c:pt idx="27">
                  <c:v>0.17588925470369357</c:v>
                </c:pt>
                <c:pt idx="28">
                  <c:v>0.16391575098661035</c:v>
                </c:pt>
                <c:pt idx="29">
                  <c:v>0.14935719795794491</c:v>
                </c:pt>
                <c:pt idx="30">
                  <c:v>0.13244319269581736</c:v>
                </c:pt>
                <c:pt idx="31">
                  <c:v>0.11344047916714842</c:v>
                </c:pt>
                <c:pt idx="32">
                  <c:v>9.2648741515956048E-2</c:v>
                </c:pt>
                <c:pt idx="33">
                  <c:v>7.0395877865381554E-2</c:v>
                </c:pt>
                <c:pt idx="34">
                  <c:v>4.7032829168410915E-2</c:v>
                </c:pt>
                <c:pt idx="35">
                  <c:v>2.2928044659404161E-2</c:v>
                </c:pt>
                <c:pt idx="36">
                  <c:v>-1.5383288104312098E-3</c:v>
                </c:pt>
                <c:pt idx="37">
                  <c:v>-2.5980441915973169E-2</c:v>
                </c:pt>
                <c:pt idx="38">
                  <c:v>-5.0012827932536509E-2</c:v>
                </c:pt>
                <c:pt idx="39">
                  <c:v>-7.3256481776388493E-2</c:v>
                </c:pt>
                <c:pt idx="40">
                  <c:v>-9.53448371413258E-2</c:v>
                </c:pt>
                <c:pt idx="41">
                  <c:v>-0.11592954746829931</c:v>
                </c:pt>
                <c:pt idx="42">
                  <c:v>-0.13468597957874293</c:v>
                </c:pt>
                <c:pt idx="43">
                  <c:v>-0.15131833333372552</c:v>
                </c:pt>
                <c:pt idx="44">
                  <c:v>-0.16556430657884458</c:v>
                </c:pt>
                <c:pt idx="45">
                  <c:v>-0.17719923180589245</c:v>
                </c:pt>
                <c:pt idx="46">
                  <c:v>-0.18603961929367127</c:v>
                </c:pt>
                <c:pt idx="47">
                  <c:v>-0.19194605085050725</c:v>
                </c:pt>
                <c:pt idx="48">
                  <c:v>-0.19482537852241791</c:v>
                </c:pt>
                <c:pt idx="49">
                  <c:v>-0.19463219359199024</c:v>
                </c:pt>
                <c:pt idx="50">
                  <c:v>-0.19136954270098014</c:v>
                </c:pt>
                <c:pt idx="51">
                  <c:v>-0.18508887980295202</c:v>
                </c:pt>
                <c:pt idx="52">
                  <c:v>-0.17588925470369396</c:v>
                </c:pt>
                <c:pt idx="53">
                  <c:v>-0.16391575098661093</c:v>
                </c:pt>
                <c:pt idx="54">
                  <c:v>-0.14935719795794558</c:v>
                </c:pt>
                <c:pt idx="55">
                  <c:v>-0.13244319269581828</c:v>
                </c:pt>
                <c:pt idx="56">
                  <c:v>-0.11344047916714957</c:v>
                </c:pt>
                <c:pt idx="57">
                  <c:v>-9.2648741515957284E-2</c:v>
                </c:pt>
                <c:pt idx="58">
                  <c:v>-7.0395877865383039E-2</c:v>
                </c:pt>
                <c:pt idx="59">
                  <c:v>-4.7032829168412622E-2</c:v>
                </c:pt>
                <c:pt idx="60">
                  <c:v>-2.292804465940608E-2</c:v>
                </c:pt>
                <c:pt idx="61">
                  <c:v>1.5383288104294532E-3</c:v>
                </c:pt>
                <c:pt idx="62">
                  <c:v>2.598044191597125E-2</c:v>
                </c:pt>
                <c:pt idx="63">
                  <c:v>5.0012827932534469E-2</c:v>
                </c:pt>
                <c:pt idx="64">
                  <c:v>7.3256481776386537E-2</c:v>
                </c:pt>
                <c:pt idx="65">
                  <c:v>9.5344837141323815E-2</c:v>
                </c:pt>
                <c:pt idx="66">
                  <c:v>0.11592954746829749</c:v>
                </c:pt>
                <c:pt idx="67">
                  <c:v>0.13468597957874129</c:v>
                </c:pt>
                <c:pt idx="68">
                  <c:v>0.1513183333337241</c:v>
                </c:pt>
                <c:pt idx="69">
                  <c:v>0.16556430657884347</c:v>
                </c:pt>
                <c:pt idx="70">
                  <c:v>0.17719923180589159</c:v>
                </c:pt>
                <c:pt idx="71">
                  <c:v>0.18603961929367061</c:v>
                </c:pt>
                <c:pt idx="72">
                  <c:v>0.19194605085050687</c:v>
                </c:pt>
                <c:pt idx="73">
                  <c:v>0.1948253785224178</c:v>
                </c:pt>
                <c:pt idx="74">
                  <c:v>0.19463219359199041</c:v>
                </c:pt>
                <c:pt idx="75">
                  <c:v>0.19136954270098064</c:v>
                </c:pt>
                <c:pt idx="76">
                  <c:v>0.18508887980295261</c:v>
                </c:pt>
                <c:pt idx="77">
                  <c:v>0.17588925470369482</c:v>
                </c:pt>
                <c:pt idx="78">
                  <c:v>0.16391575098661199</c:v>
                </c:pt>
                <c:pt idx="79">
                  <c:v>0.14935719795794697</c:v>
                </c:pt>
                <c:pt idx="80">
                  <c:v>0.13244319269581981</c:v>
                </c:pt>
                <c:pt idx="81">
                  <c:v>0.11344047916715128</c:v>
                </c:pt>
                <c:pt idx="82">
                  <c:v>9.2648741515959296E-2</c:v>
                </c:pt>
                <c:pt idx="83">
                  <c:v>7.0395877865385162E-2</c:v>
                </c:pt>
                <c:pt idx="84">
                  <c:v>4.7032829168414836E-2</c:v>
                </c:pt>
                <c:pt idx="85">
                  <c:v>2.2928044659408339E-2</c:v>
                </c:pt>
                <c:pt idx="86">
                  <c:v>-1.5383288104270029E-3</c:v>
                </c:pt>
                <c:pt idx="87">
                  <c:v>-2.5980441915968825E-2</c:v>
                </c:pt>
                <c:pt idx="88">
                  <c:v>-5.0012827932532103E-2</c:v>
                </c:pt>
                <c:pt idx="89">
                  <c:v>-7.3256481776384746E-2</c:v>
                </c:pt>
                <c:pt idx="90">
                  <c:v>-9.5344837141322122E-2</c:v>
                </c:pt>
                <c:pt idx="91">
                  <c:v>-0.11592954746829594</c:v>
                </c:pt>
                <c:pt idx="92">
                  <c:v>-0.1346859795787399</c:v>
                </c:pt>
                <c:pt idx="93">
                  <c:v>-0.15131833333372288</c:v>
                </c:pt>
                <c:pt idx="94">
                  <c:v>-0.16556430657884225</c:v>
                </c:pt>
                <c:pt idx="95">
                  <c:v>-0.17719923180589062</c:v>
                </c:pt>
                <c:pt idx="96">
                  <c:v>-0.18603961929366994</c:v>
                </c:pt>
                <c:pt idx="97">
                  <c:v>-0.19194605085050645</c:v>
                </c:pt>
                <c:pt idx="98">
                  <c:v>-0.19482537852241766</c:v>
                </c:pt>
                <c:pt idx="99">
                  <c:v>-0.19463219359199055</c:v>
                </c:pt>
                <c:pt idx="100">
                  <c:v>-0.19136954270098103</c:v>
                </c:pt>
              </c:numCache>
            </c:numRef>
          </c:yVal>
          <c:smooth val="1"/>
        </c:ser>
        <c:axId val="89660032"/>
        <c:axId val="89682688"/>
      </c:scatterChart>
      <c:valAx>
        <c:axId val="896600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(sec)</a:t>
                </a:r>
              </a:p>
            </c:rich>
          </c:tx>
          <c:layout>
            <c:manualLayout>
              <c:xMode val="edge"/>
              <c:yMode val="edge"/>
              <c:x val="0.48319876046028598"/>
              <c:y val="0.94856979633192673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82688"/>
        <c:crossesAt val="-10000"/>
        <c:crossBetween val="midCat"/>
      </c:valAx>
      <c:valAx>
        <c:axId val="8968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 (Units)</a:t>
                </a:r>
              </a:p>
            </c:rich>
          </c:tx>
          <c:layout>
            <c:manualLayout>
              <c:xMode val="edge"/>
              <c:yMode val="edge"/>
              <c:x val="9.8400984009840119E-3"/>
              <c:y val="0.42779966497361899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600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31977586771121"/>
          <c:y val="3.3044134370267368E-2"/>
          <c:w val="0.1506026204555756"/>
          <c:h val="0.10723192019950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First Order Sensor Reponse Error Function</a:t>
            </a:r>
          </a:p>
        </c:rich>
      </c:tx>
      <c:layout>
        <c:manualLayout>
          <c:xMode val="edge"/>
          <c:yMode val="edge"/>
          <c:x val="0.21984158807230494"/>
          <c:y val="4.46837270341207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39105797470406"/>
          <c:y val="0.13209132980940058"/>
          <c:w val="0.79359476386449379"/>
          <c:h val="0.67365124671916032"/>
        </c:manualLayout>
      </c:layout>
      <c:scatterChart>
        <c:scatterStyle val="lineMarker"/>
        <c:ser>
          <c:idx val="0"/>
          <c:order val="0"/>
          <c:tx>
            <c:strRef>
              <c:f>TimeResponse!$E$9</c:f>
              <c:strCache>
                <c:ptCount val="1"/>
                <c:pt idx="0">
                  <c:v>ln(G(t))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TimeResponse!$A$10:$A$510</c:f>
              <c:numCache>
                <c:formatCode>General</c:formatCode>
                <c:ptCount val="501"/>
                <c:pt idx="0">
                  <c:v>0</c:v>
                </c:pt>
                <c:pt idx="1">
                  <c:v>4.9000000000000002E-2</c:v>
                </c:pt>
                <c:pt idx="2">
                  <c:v>9.8000000000000004E-2</c:v>
                </c:pt>
                <c:pt idx="3">
                  <c:v>0.14700000000000002</c:v>
                </c:pt>
                <c:pt idx="4">
                  <c:v>0.19600000000000001</c:v>
                </c:pt>
                <c:pt idx="5">
                  <c:v>0.245</c:v>
                </c:pt>
                <c:pt idx="6">
                  <c:v>0.29399999999999998</c:v>
                </c:pt>
                <c:pt idx="7">
                  <c:v>0.34299999999999997</c:v>
                </c:pt>
                <c:pt idx="8">
                  <c:v>0.39199999999999996</c:v>
                </c:pt>
                <c:pt idx="9">
                  <c:v>0.44099999999999995</c:v>
                </c:pt>
                <c:pt idx="10">
                  <c:v>0.48999999999999994</c:v>
                </c:pt>
                <c:pt idx="11">
                  <c:v>0.53899999999999992</c:v>
                </c:pt>
                <c:pt idx="12">
                  <c:v>0.58799999999999997</c:v>
                </c:pt>
                <c:pt idx="13">
                  <c:v>0.63700000000000001</c:v>
                </c:pt>
                <c:pt idx="14">
                  <c:v>0.68600000000000005</c:v>
                </c:pt>
                <c:pt idx="15">
                  <c:v>0.7350000000000001</c:v>
                </c:pt>
                <c:pt idx="16">
                  <c:v>0.78400000000000014</c:v>
                </c:pt>
                <c:pt idx="17">
                  <c:v>0.83300000000000018</c:v>
                </c:pt>
                <c:pt idx="18">
                  <c:v>0.88200000000000023</c:v>
                </c:pt>
                <c:pt idx="19">
                  <c:v>0.93100000000000027</c:v>
                </c:pt>
                <c:pt idx="20">
                  <c:v>0.98000000000000032</c:v>
                </c:pt>
                <c:pt idx="21">
                  <c:v>1.0290000000000004</c:v>
                </c:pt>
                <c:pt idx="22">
                  <c:v>1.0780000000000003</c:v>
                </c:pt>
                <c:pt idx="23">
                  <c:v>1.1270000000000002</c:v>
                </c:pt>
                <c:pt idx="24">
                  <c:v>1.1760000000000002</c:v>
                </c:pt>
                <c:pt idx="25">
                  <c:v>1.2250000000000001</c:v>
                </c:pt>
                <c:pt idx="26">
                  <c:v>1.274</c:v>
                </c:pt>
                <c:pt idx="27">
                  <c:v>1.323</c:v>
                </c:pt>
                <c:pt idx="28">
                  <c:v>1.3719999999999999</c:v>
                </c:pt>
                <c:pt idx="29">
                  <c:v>1.4209999999999998</c:v>
                </c:pt>
                <c:pt idx="30">
                  <c:v>1.4699999999999998</c:v>
                </c:pt>
                <c:pt idx="31">
                  <c:v>1.5189999999999997</c:v>
                </c:pt>
                <c:pt idx="32">
                  <c:v>1.5679999999999996</c:v>
                </c:pt>
                <c:pt idx="33">
                  <c:v>1.6169999999999995</c:v>
                </c:pt>
                <c:pt idx="34">
                  <c:v>1.6659999999999995</c:v>
                </c:pt>
                <c:pt idx="35">
                  <c:v>1.7149999999999994</c:v>
                </c:pt>
                <c:pt idx="36">
                  <c:v>1.7639999999999993</c:v>
                </c:pt>
                <c:pt idx="37">
                  <c:v>1.8129999999999993</c:v>
                </c:pt>
                <c:pt idx="38">
                  <c:v>1.8619999999999992</c:v>
                </c:pt>
                <c:pt idx="39">
                  <c:v>1.9109999999999991</c:v>
                </c:pt>
                <c:pt idx="40">
                  <c:v>1.9599999999999991</c:v>
                </c:pt>
                <c:pt idx="41">
                  <c:v>2.008999999999999</c:v>
                </c:pt>
                <c:pt idx="42">
                  <c:v>2.0579999999999989</c:v>
                </c:pt>
                <c:pt idx="43">
                  <c:v>2.1069999999999989</c:v>
                </c:pt>
                <c:pt idx="44">
                  <c:v>2.1559999999999988</c:v>
                </c:pt>
                <c:pt idx="45">
                  <c:v>2.2049999999999987</c:v>
                </c:pt>
                <c:pt idx="46">
                  <c:v>2.2539999999999987</c:v>
                </c:pt>
                <c:pt idx="47">
                  <c:v>2.3029999999999986</c:v>
                </c:pt>
                <c:pt idx="48">
                  <c:v>2.3519999999999985</c:v>
                </c:pt>
                <c:pt idx="49">
                  <c:v>2.4009999999999985</c:v>
                </c:pt>
                <c:pt idx="50">
                  <c:v>2.4499999999999984</c:v>
                </c:pt>
                <c:pt idx="51">
                  <c:v>2.4989999999999983</c:v>
                </c:pt>
                <c:pt idx="52">
                  <c:v>2.5479999999999983</c:v>
                </c:pt>
                <c:pt idx="53">
                  <c:v>2.5969999999999982</c:v>
                </c:pt>
                <c:pt idx="54">
                  <c:v>2.6459999999999981</c:v>
                </c:pt>
                <c:pt idx="55">
                  <c:v>2.6949999999999981</c:v>
                </c:pt>
                <c:pt idx="56">
                  <c:v>2.743999999999998</c:v>
                </c:pt>
                <c:pt idx="57">
                  <c:v>2.7929999999999979</c:v>
                </c:pt>
                <c:pt idx="58">
                  <c:v>2.8419999999999979</c:v>
                </c:pt>
                <c:pt idx="59">
                  <c:v>2.8909999999999978</c:v>
                </c:pt>
                <c:pt idx="60">
                  <c:v>2.9399999999999977</c:v>
                </c:pt>
                <c:pt idx="61">
                  <c:v>2.9889999999999977</c:v>
                </c:pt>
                <c:pt idx="62">
                  <c:v>3.0379999999999976</c:v>
                </c:pt>
                <c:pt idx="63">
                  <c:v>3.0869999999999975</c:v>
                </c:pt>
                <c:pt idx="64">
                  <c:v>3.1359999999999975</c:v>
                </c:pt>
                <c:pt idx="65">
                  <c:v>3.1849999999999974</c:v>
                </c:pt>
                <c:pt idx="66">
                  <c:v>3.2339999999999973</c:v>
                </c:pt>
                <c:pt idx="67">
                  <c:v>3.2829999999999973</c:v>
                </c:pt>
                <c:pt idx="68">
                  <c:v>3.3319999999999972</c:v>
                </c:pt>
                <c:pt idx="69">
                  <c:v>3.3809999999999971</c:v>
                </c:pt>
                <c:pt idx="70">
                  <c:v>3.4299999999999971</c:v>
                </c:pt>
                <c:pt idx="71">
                  <c:v>3.478999999999997</c:v>
                </c:pt>
                <c:pt idx="72">
                  <c:v>3.5279999999999969</c:v>
                </c:pt>
                <c:pt idx="73">
                  <c:v>3.5769999999999968</c:v>
                </c:pt>
                <c:pt idx="74">
                  <c:v>3.6259999999999968</c:v>
                </c:pt>
                <c:pt idx="75">
                  <c:v>3.6749999999999967</c:v>
                </c:pt>
                <c:pt idx="76">
                  <c:v>3.7239999999999966</c:v>
                </c:pt>
                <c:pt idx="77">
                  <c:v>3.7729999999999966</c:v>
                </c:pt>
                <c:pt idx="78">
                  <c:v>3.8219999999999965</c:v>
                </c:pt>
                <c:pt idx="79">
                  <c:v>3.8709999999999964</c:v>
                </c:pt>
                <c:pt idx="80">
                  <c:v>3.9199999999999964</c:v>
                </c:pt>
                <c:pt idx="81">
                  <c:v>3.9689999999999963</c:v>
                </c:pt>
                <c:pt idx="82">
                  <c:v>4.0179999999999962</c:v>
                </c:pt>
                <c:pt idx="83">
                  <c:v>4.0669999999999966</c:v>
                </c:pt>
                <c:pt idx="84">
                  <c:v>4.115999999999997</c:v>
                </c:pt>
                <c:pt idx="85">
                  <c:v>4.1649999999999974</c:v>
                </c:pt>
                <c:pt idx="86">
                  <c:v>4.2139999999999977</c:v>
                </c:pt>
                <c:pt idx="87">
                  <c:v>4.2629999999999981</c:v>
                </c:pt>
                <c:pt idx="88">
                  <c:v>4.3119999999999985</c:v>
                </c:pt>
                <c:pt idx="89">
                  <c:v>4.3609999999999989</c:v>
                </c:pt>
                <c:pt idx="90">
                  <c:v>4.4099999999999993</c:v>
                </c:pt>
                <c:pt idx="91">
                  <c:v>4.4589999999999996</c:v>
                </c:pt>
                <c:pt idx="92">
                  <c:v>4.508</c:v>
                </c:pt>
                <c:pt idx="93">
                  <c:v>4.5570000000000004</c:v>
                </c:pt>
                <c:pt idx="94">
                  <c:v>4.6060000000000008</c:v>
                </c:pt>
                <c:pt idx="95">
                  <c:v>4.6550000000000011</c:v>
                </c:pt>
                <c:pt idx="96">
                  <c:v>4.7040000000000015</c:v>
                </c:pt>
                <c:pt idx="97">
                  <c:v>4.7530000000000019</c:v>
                </c:pt>
                <c:pt idx="98">
                  <c:v>4.8020000000000023</c:v>
                </c:pt>
                <c:pt idx="99">
                  <c:v>4.8510000000000026</c:v>
                </c:pt>
                <c:pt idx="100">
                  <c:v>4.900000000000003</c:v>
                </c:pt>
                <c:pt idx="101">
                  <c:v>4.9490000000000034</c:v>
                </c:pt>
                <c:pt idx="102">
                  <c:v>4.9980000000000038</c:v>
                </c:pt>
                <c:pt idx="103">
                  <c:v>5.0470000000000041</c:v>
                </c:pt>
                <c:pt idx="104">
                  <c:v>5.0960000000000045</c:v>
                </c:pt>
                <c:pt idx="105">
                  <c:v>5.1450000000000049</c:v>
                </c:pt>
                <c:pt idx="106">
                  <c:v>5.1940000000000053</c:v>
                </c:pt>
                <c:pt idx="107">
                  <c:v>5.2430000000000057</c:v>
                </c:pt>
                <c:pt idx="108">
                  <c:v>5.292000000000006</c:v>
                </c:pt>
                <c:pt idx="109">
                  <c:v>5.3410000000000064</c:v>
                </c:pt>
                <c:pt idx="110">
                  <c:v>5.3900000000000068</c:v>
                </c:pt>
                <c:pt idx="111">
                  <c:v>5.4390000000000072</c:v>
                </c:pt>
                <c:pt idx="112">
                  <c:v>5.4880000000000075</c:v>
                </c:pt>
                <c:pt idx="113">
                  <c:v>5.5370000000000079</c:v>
                </c:pt>
                <c:pt idx="114">
                  <c:v>5.5860000000000083</c:v>
                </c:pt>
                <c:pt idx="115">
                  <c:v>5.6350000000000087</c:v>
                </c:pt>
                <c:pt idx="116">
                  <c:v>5.684000000000009</c:v>
                </c:pt>
                <c:pt idx="117">
                  <c:v>5.7330000000000094</c:v>
                </c:pt>
                <c:pt idx="118">
                  <c:v>5.7820000000000098</c:v>
                </c:pt>
                <c:pt idx="119">
                  <c:v>5.8310000000000102</c:v>
                </c:pt>
                <c:pt idx="120">
                  <c:v>5.8800000000000106</c:v>
                </c:pt>
                <c:pt idx="121">
                  <c:v>5.9290000000000109</c:v>
                </c:pt>
                <c:pt idx="122">
                  <c:v>5.9780000000000113</c:v>
                </c:pt>
                <c:pt idx="123">
                  <c:v>6.0270000000000117</c:v>
                </c:pt>
                <c:pt idx="124">
                  <c:v>6.0760000000000121</c:v>
                </c:pt>
                <c:pt idx="125">
                  <c:v>6.1250000000000124</c:v>
                </c:pt>
                <c:pt idx="126">
                  <c:v>6.1740000000000128</c:v>
                </c:pt>
                <c:pt idx="127">
                  <c:v>6.2230000000000132</c:v>
                </c:pt>
                <c:pt idx="128">
                  <c:v>6.2720000000000136</c:v>
                </c:pt>
                <c:pt idx="129">
                  <c:v>6.3210000000000139</c:v>
                </c:pt>
                <c:pt idx="130">
                  <c:v>6.3700000000000143</c:v>
                </c:pt>
                <c:pt idx="131">
                  <c:v>6.4190000000000147</c:v>
                </c:pt>
                <c:pt idx="132">
                  <c:v>6.4680000000000151</c:v>
                </c:pt>
                <c:pt idx="133">
                  <c:v>6.5170000000000154</c:v>
                </c:pt>
                <c:pt idx="134">
                  <c:v>6.5660000000000158</c:v>
                </c:pt>
                <c:pt idx="135">
                  <c:v>6.6150000000000162</c:v>
                </c:pt>
                <c:pt idx="136">
                  <c:v>6.6640000000000166</c:v>
                </c:pt>
                <c:pt idx="137">
                  <c:v>6.713000000000017</c:v>
                </c:pt>
                <c:pt idx="138">
                  <c:v>6.7620000000000173</c:v>
                </c:pt>
                <c:pt idx="139">
                  <c:v>6.8110000000000177</c:v>
                </c:pt>
                <c:pt idx="140">
                  <c:v>6.8600000000000181</c:v>
                </c:pt>
                <c:pt idx="141">
                  <c:v>6.9090000000000185</c:v>
                </c:pt>
                <c:pt idx="142">
                  <c:v>6.9580000000000188</c:v>
                </c:pt>
                <c:pt idx="143">
                  <c:v>7.0070000000000192</c:v>
                </c:pt>
                <c:pt idx="144">
                  <c:v>7.0560000000000196</c:v>
                </c:pt>
                <c:pt idx="145">
                  <c:v>7.10500000000002</c:v>
                </c:pt>
                <c:pt idx="146">
                  <c:v>7.1540000000000203</c:v>
                </c:pt>
                <c:pt idx="147">
                  <c:v>7.2030000000000207</c:v>
                </c:pt>
                <c:pt idx="148">
                  <c:v>7.2520000000000211</c:v>
                </c:pt>
                <c:pt idx="149">
                  <c:v>7.3010000000000215</c:v>
                </c:pt>
                <c:pt idx="150">
                  <c:v>7.3500000000000218</c:v>
                </c:pt>
                <c:pt idx="151">
                  <c:v>7.3990000000000222</c:v>
                </c:pt>
                <c:pt idx="152">
                  <c:v>7.4480000000000226</c:v>
                </c:pt>
                <c:pt idx="153">
                  <c:v>7.497000000000023</c:v>
                </c:pt>
                <c:pt idx="154">
                  <c:v>7.5460000000000234</c:v>
                </c:pt>
                <c:pt idx="155">
                  <c:v>7.5950000000000237</c:v>
                </c:pt>
                <c:pt idx="156">
                  <c:v>7.6440000000000241</c:v>
                </c:pt>
                <c:pt idx="157">
                  <c:v>7.6930000000000245</c:v>
                </c:pt>
                <c:pt idx="158">
                  <c:v>7.7420000000000249</c:v>
                </c:pt>
                <c:pt idx="159">
                  <c:v>7.7910000000000252</c:v>
                </c:pt>
                <c:pt idx="160">
                  <c:v>7.8400000000000256</c:v>
                </c:pt>
                <c:pt idx="161">
                  <c:v>7.889000000000026</c:v>
                </c:pt>
                <c:pt idx="162">
                  <c:v>7.9380000000000264</c:v>
                </c:pt>
                <c:pt idx="163">
                  <c:v>7.9870000000000267</c:v>
                </c:pt>
                <c:pt idx="164">
                  <c:v>8.0360000000000262</c:v>
                </c:pt>
                <c:pt idx="165">
                  <c:v>8.0850000000000257</c:v>
                </c:pt>
                <c:pt idx="166">
                  <c:v>8.1340000000000252</c:v>
                </c:pt>
                <c:pt idx="167">
                  <c:v>8.1830000000000247</c:v>
                </c:pt>
                <c:pt idx="168">
                  <c:v>8.2320000000000242</c:v>
                </c:pt>
                <c:pt idx="169">
                  <c:v>8.2810000000000237</c:v>
                </c:pt>
                <c:pt idx="170">
                  <c:v>8.3300000000000232</c:v>
                </c:pt>
                <c:pt idx="171">
                  <c:v>8.3790000000000227</c:v>
                </c:pt>
                <c:pt idx="172">
                  <c:v>8.4280000000000221</c:v>
                </c:pt>
                <c:pt idx="173">
                  <c:v>8.4770000000000216</c:v>
                </c:pt>
                <c:pt idx="174">
                  <c:v>8.5260000000000211</c:v>
                </c:pt>
                <c:pt idx="175">
                  <c:v>8.5750000000000206</c:v>
                </c:pt>
                <c:pt idx="176">
                  <c:v>8.6240000000000201</c:v>
                </c:pt>
                <c:pt idx="177">
                  <c:v>8.6730000000000196</c:v>
                </c:pt>
                <c:pt idx="178">
                  <c:v>8.7220000000000191</c:v>
                </c:pt>
                <c:pt idx="179">
                  <c:v>8.7710000000000186</c:v>
                </c:pt>
                <c:pt idx="180">
                  <c:v>8.820000000000018</c:v>
                </c:pt>
                <c:pt idx="181">
                  <c:v>8.8690000000000175</c:v>
                </c:pt>
                <c:pt idx="182">
                  <c:v>8.918000000000017</c:v>
                </c:pt>
                <c:pt idx="183">
                  <c:v>8.9670000000000165</c:v>
                </c:pt>
                <c:pt idx="184">
                  <c:v>9.016000000000016</c:v>
                </c:pt>
                <c:pt idx="185">
                  <c:v>9.0650000000000155</c:v>
                </c:pt>
                <c:pt idx="186">
                  <c:v>9.114000000000015</c:v>
                </c:pt>
                <c:pt idx="187">
                  <c:v>9.1630000000000145</c:v>
                </c:pt>
                <c:pt idx="188">
                  <c:v>9.212000000000014</c:v>
                </c:pt>
                <c:pt idx="189">
                  <c:v>9.2610000000000134</c:v>
                </c:pt>
                <c:pt idx="190">
                  <c:v>9.3100000000000129</c:v>
                </c:pt>
                <c:pt idx="191">
                  <c:v>9.3590000000000124</c:v>
                </c:pt>
                <c:pt idx="192">
                  <c:v>9.4080000000000119</c:v>
                </c:pt>
                <c:pt idx="193">
                  <c:v>9.4570000000000114</c:v>
                </c:pt>
                <c:pt idx="194">
                  <c:v>9.5060000000000109</c:v>
                </c:pt>
                <c:pt idx="195">
                  <c:v>9.5550000000000104</c:v>
                </c:pt>
                <c:pt idx="196">
                  <c:v>9.6040000000000099</c:v>
                </c:pt>
                <c:pt idx="197">
                  <c:v>9.6530000000000094</c:v>
                </c:pt>
                <c:pt idx="198">
                  <c:v>9.7020000000000088</c:v>
                </c:pt>
                <c:pt idx="199">
                  <c:v>9.7510000000000083</c:v>
                </c:pt>
                <c:pt idx="200">
                  <c:v>9.8000000000000078</c:v>
                </c:pt>
                <c:pt idx="201">
                  <c:v>9.8490000000000073</c:v>
                </c:pt>
                <c:pt idx="202">
                  <c:v>9.8980000000000068</c:v>
                </c:pt>
                <c:pt idx="203">
                  <c:v>9.9470000000000063</c:v>
                </c:pt>
                <c:pt idx="204">
                  <c:v>9.9960000000000058</c:v>
                </c:pt>
                <c:pt idx="205">
                  <c:v>10.045000000000005</c:v>
                </c:pt>
                <c:pt idx="206">
                  <c:v>10.094000000000005</c:v>
                </c:pt>
                <c:pt idx="207">
                  <c:v>10.143000000000004</c:v>
                </c:pt>
                <c:pt idx="208">
                  <c:v>10.192000000000004</c:v>
                </c:pt>
                <c:pt idx="209">
                  <c:v>10.241000000000003</c:v>
                </c:pt>
                <c:pt idx="210">
                  <c:v>10.290000000000003</c:v>
                </c:pt>
                <c:pt idx="211">
                  <c:v>10.339000000000002</c:v>
                </c:pt>
                <c:pt idx="212">
                  <c:v>10.388000000000002</c:v>
                </c:pt>
                <c:pt idx="213">
                  <c:v>10.437000000000001</c:v>
                </c:pt>
                <c:pt idx="214">
                  <c:v>10.486000000000001</c:v>
                </c:pt>
                <c:pt idx="215">
                  <c:v>10.535</c:v>
                </c:pt>
                <c:pt idx="216">
                  <c:v>10.584</c:v>
                </c:pt>
                <c:pt idx="217">
                  <c:v>10.632999999999999</c:v>
                </c:pt>
                <c:pt idx="218">
                  <c:v>10.681999999999999</c:v>
                </c:pt>
                <c:pt idx="219">
                  <c:v>10.730999999999998</c:v>
                </c:pt>
                <c:pt idx="220">
                  <c:v>10.779999999999998</c:v>
                </c:pt>
                <c:pt idx="221">
                  <c:v>10.828999999999997</c:v>
                </c:pt>
                <c:pt idx="222">
                  <c:v>10.877999999999997</c:v>
                </c:pt>
                <c:pt idx="223">
                  <c:v>10.926999999999996</c:v>
                </c:pt>
                <c:pt idx="224">
                  <c:v>10.975999999999996</c:v>
                </c:pt>
                <c:pt idx="225">
                  <c:v>11.024999999999995</c:v>
                </c:pt>
                <c:pt idx="226">
                  <c:v>11.073999999999995</c:v>
                </c:pt>
                <c:pt idx="227">
                  <c:v>11.122999999999994</c:v>
                </c:pt>
                <c:pt idx="228">
                  <c:v>11.171999999999993</c:v>
                </c:pt>
                <c:pt idx="229">
                  <c:v>11.220999999999993</c:v>
                </c:pt>
                <c:pt idx="230">
                  <c:v>11.269999999999992</c:v>
                </c:pt>
                <c:pt idx="231">
                  <c:v>11.318999999999992</c:v>
                </c:pt>
                <c:pt idx="232">
                  <c:v>11.367999999999991</c:v>
                </c:pt>
                <c:pt idx="233">
                  <c:v>11.416999999999991</c:v>
                </c:pt>
                <c:pt idx="234">
                  <c:v>11.46599999999999</c:v>
                </c:pt>
                <c:pt idx="235">
                  <c:v>11.51499999999999</c:v>
                </c:pt>
                <c:pt idx="236">
                  <c:v>11.563999999999989</c:v>
                </c:pt>
                <c:pt idx="237">
                  <c:v>11.612999999999989</c:v>
                </c:pt>
                <c:pt idx="238">
                  <c:v>11.661999999999988</c:v>
                </c:pt>
                <c:pt idx="239">
                  <c:v>11.710999999999988</c:v>
                </c:pt>
                <c:pt idx="240">
                  <c:v>11.759999999999987</c:v>
                </c:pt>
                <c:pt idx="241">
                  <c:v>11.808999999999987</c:v>
                </c:pt>
                <c:pt idx="242">
                  <c:v>11.857999999999986</c:v>
                </c:pt>
                <c:pt idx="243">
                  <c:v>11.906999999999986</c:v>
                </c:pt>
                <c:pt idx="244">
                  <c:v>11.955999999999985</c:v>
                </c:pt>
                <c:pt idx="245">
                  <c:v>12.004999999999985</c:v>
                </c:pt>
                <c:pt idx="246">
                  <c:v>12.053999999999984</c:v>
                </c:pt>
                <c:pt idx="247">
                  <c:v>12.102999999999984</c:v>
                </c:pt>
                <c:pt idx="248">
                  <c:v>12.151999999999983</c:v>
                </c:pt>
                <c:pt idx="249">
                  <c:v>12.200999999999983</c:v>
                </c:pt>
                <c:pt idx="250">
                  <c:v>12.249999999999982</c:v>
                </c:pt>
                <c:pt idx="251">
                  <c:v>12.298999999999982</c:v>
                </c:pt>
                <c:pt idx="252">
                  <c:v>12.347999999999981</c:v>
                </c:pt>
                <c:pt idx="253">
                  <c:v>12.396999999999981</c:v>
                </c:pt>
                <c:pt idx="254">
                  <c:v>12.44599999999998</c:v>
                </c:pt>
                <c:pt idx="255">
                  <c:v>12.49499999999998</c:v>
                </c:pt>
                <c:pt idx="256">
                  <c:v>12.543999999999979</c:v>
                </c:pt>
                <c:pt idx="257">
                  <c:v>12.592999999999979</c:v>
                </c:pt>
                <c:pt idx="258">
                  <c:v>12.641999999999978</c:v>
                </c:pt>
                <c:pt idx="259">
                  <c:v>12.690999999999978</c:v>
                </c:pt>
                <c:pt idx="260">
                  <c:v>12.739999999999977</c:v>
                </c:pt>
                <c:pt idx="261">
                  <c:v>12.788999999999977</c:v>
                </c:pt>
                <c:pt idx="262">
                  <c:v>12.837999999999976</c:v>
                </c:pt>
                <c:pt idx="263">
                  <c:v>12.886999999999976</c:v>
                </c:pt>
                <c:pt idx="264">
                  <c:v>12.935999999999975</c:v>
                </c:pt>
                <c:pt idx="265">
                  <c:v>12.984999999999975</c:v>
                </c:pt>
                <c:pt idx="266">
                  <c:v>13.033999999999974</c:v>
                </c:pt>
                <c:pt idx="267">
                  <c:v>13.082999999999974</c:v>
                </c:pt>
                <c:pt idx="268">
                  <c:v>13.131999999999973</c:v>
                </c:pt>
                <c:pt idx="269">
                  <c:v>13.180999999999973</c:v>
                </c:pt>
                <c:pt idx="270">
                  <c:v>13.229999999999972</c:v>
                </c:pt>
                <c:pt idx="271">
                  <c:v>13.278999999999971</c:v>
                </c:pt>
                <c:pt idx="272">
                  <c:v>13.327999999999971</c:v>
                </c:pt>
                <c:pt idx="273">
                  <c:v>13.37699999999997</c:v>
                </c:pt>
                <c:pt idx="274">
                  <c:v>13.42599999999997</c:v>
                </c:pt>
                <c:pt idx="275">
                  <c:v>13.474999999999969</c:v>
                </c:pt>
                <c:pt idx="276">
                  <c:v>13.523999999999969</c:v>
                </c:pt>
                <c:pt idx="277">
                  <c:v>13.572999999999968</c:v>
                </c:pt>
                <c:pt idx="278">
                  <c:v>13.621999999999968</c:v>
                </c:pt>
                <c:pt idx="279">
                  <c:v>13.670999999999967</c:v>
                </c:pt>
                <c:pt idx="280">
                  <c:v>13.719999999999967</c:v>
                </c:pt>
                <c:pt idx="281">
                  <c:v>13.768999999999966</c:v>
                </c:pt>
                <c:pt idx="282">
                  <c:v>13.817999999999966</c:v>
                </c:pt>
                <c:pt idx="283">
                  <c:v>13.866999999999965</c:v>
                </c:pt>
                <c:pt idx="284">
                  <c:v>13.915999999999965</c:v>
                </c:pt>
                <c:pt idx="285">
                  <c:v>13.964999999999964</c:v>
                </c:pt>
                <c:pt idx="286">
                  <c:v>14.013999999999964</c:v>
                </c:pt>
                <c:pt idx="287">
                  <c:v>14.062999999999963</c:v>
                </c:pt>
                <c:pt idx="288">
                  <c:v>14.111999999999963</c:v>
                </c:pt>
                <c:pt idx="289">
                  <c:v>14.160999999999962</c:v>
                </c:pt>
                <c:pt idx="290">
                  <c:v>14.209999999999962</c:v>
                </c:pt>
                <c:pt idx="291">
                  <c:v>14.258999999999961</c:v>
                </c:pt>
                <c:pt idx="292">
                  <c:v>14.307999999999961</c:v>
                </c:pt>
                <c:pt idx="293">
                  <c:v>14.35699999999996</c:v>
                </c:pt>
                <c:pt idx="294">
                  <c:v>14.40599999999996</c:v>
                </c:pt>
                <c:pt idx="295">
                  <c:v>14.454999999999959</c:v>
                </c:pt>
                <c:pt idx="296">
                  <c:v>14.503999999999959</c:v>
                </c:pt>
                <c:pt idx="297">
                  <c:v>14.552999999999958</c:v>
                </c:pt>
                <c:pt idx="298">
                  <c:v>14.601999999999958</c:v>
                </c:pt>
                <c:pt idx="299">
                  <c:v>14.650999999999957</c:v>
                </c:pt>
                <c:pt idx="300">
                  <c:v>14.699999999999957</c:v>
                </c:pt>
                <c:pt idx="301">
                  <c:v>14.748999999999956</c:v>
                </c:pt>
                <c:pt idx="302">
                  <c:v>14.797999999999956</c:v>
                </c:pt>
                <c:pt idx="303">
                  <c:v>14.846999999999955</c:v>
                </c:pt>
                <c:pt idx="304">
                  <c:v>14.895999999999955</c:v>
                </c:pt>
                <c:pt idx="305">
                  <c:v>14.944999999999954</c:v>
                </c:pt>
                <c:pt idx="306">
                  <c:v>14.993999999999954</c:v>
                </c:pt>
                <c:pt idx="307">
                  <c:v>15.042999999999953</c:v>
                </c:pt>
                <c:pt idx="308">
                  <c:v>15.091999999999953</c:v>
                </c:pt>
                <c:pt idx="309">
                  <c:v>15.140999999999952</c:v>
                </c:pt>
                <c:pt idx="310">
                  <c:v>15.189999999999952</c:v>
                </c:pt>
                <c:pt idx="311">
                  <c:v>15.238999999999951</c:v>
                </c:pt>
                <c:pt idx="312">
                  <c:v>15.287999999999951</c:v>
                </c:pt>
                <c:pt idx="313">
                  <c:v>15.33699999999995</c:v>
                </c:pt>
                <c:pt idx="314">
                  <c:v>15.385999999999949</c:v>
                </c:pt>
                <c:pt idx="315">
                  <c:v>15.434999999999949</c:v>
                </c:pt>
                <c:pt idx="316">
                  <c:v>15.483999999999948</c:v>
                </c:pt>
                <c:pt idx="317">
                  <c:v>15.532999999999948</c:v>
                </c:pt>
                <c:pt idx="318">
                  <c:v>15.581999999999947</c:v>
                </c:pt>
                <c:pt idx="319">
                  <c:v>15.630999999999947</c:v>
                </c:pt>
                <c:pt idx="320">
                  <c:v>15.679999999999946</c:v>
                </c:pt>
                <c:pt idx="321">
                  <c:v>15.728999999999946</c:v>
                </c:pt>
                <c:pt idx="322">
                  <c:v>15.777999999999945</c:v>
                </c:pt>
                <c:pt idx="323">
                  <c:v>15.826999999999945</c:v>
                </c:pt>
                <c:pt idx="324">
                  <c:v>15.875999999999944</c:v>
                </c:pt>
                <c:pt idx="325">
                  <c:v>15.924999999999944</c:v>
                </c:pt>
                <c:pt idx="326">
                  <c:v>15.973999999999943</c:v>
                </c:pt>
                <c:pt idx="327">
                  <c:v>16.022999999999943</c:v>
                </c:pt>
                <c:pt idx="328">
                  <c:v>16.071999999999942</c:v>
                </c:pt>
                <c:pt idx="329">
                  <c:v>16.120999999999942</c:v>
                </c:pt>
                <c:pt idx="330">
                  <c:v>16.169999999999941</c:v>
                </c:pt>
                <c:pt idx="331">
                  <c:v>16.218999999999941</c:v>
                </c:pt>
                <c:pt idx="332">
                  <c:v>16.26799999999994</c:v>
                </c:pt>
                <c:pt idx="333">
                  <c:v>16.31699999999994</c:v>
                </c:pt>
                <c:pt idx="334">
                  <c:v>16.365999999999939</c:v>
                </c:pt>
                <c:pt idx="335">
                  <c:v>16.414999999999939</c:v>
                </c:pt>
                <c:pt idx="336">
                  <c:v>16.463999999999938</c:v>
                </c:pt>
                <c:pt idx="337">
                  <c:v>16.512999999999938</c:v>
                </c:pt>
                <c:pt idx="338">
                  <c:v>16.561999999999937</c:v>
                </c:pt>
                <c:pt idx="339">
                  <c:v>16.610999999999937</c:v>
                </c:pt>
                <c:pt idx="340">
                  <c:v>16.659999999999936</c:v>
                </c:pt>
                <c:pt idx="341">
                  <c:v>16.708999999999936</c:v>
                </c:pt>
                <c:pt idx="342">
                  <c:v>16.757999999999935</c:v>
                </c:pt>
                <c:pt idx="343">
                  <c:v>16.806999999999935</c:v>
                </c:pt>
                <c:pt idx="344">
                  <c:v>16.855999999999934</c:v>
                </c:pt>
                <c:pt idx="345">
                  <c:v>16.904999999999934</c:v>
                </c:pt>
                <c:pt idx="346">
                  <c:v>16.953999999999933</c:v>
                </c:pt>
                <c:pt idx="347">
                  <c:v>17.002999999999933</c:v>
                </c:pt>
                <c:pt idx="348">
                  <c:v>17.051999999999932</c:v>
                </c:pt>
                <c:pt idx="349">
                  <c:v>17.100999999999932</c:v>
                </c:pt>
                <c:pt idx="350">
                  <c:v>17.149999999999931</c:v>
                </c:pt>
                <c:pt idx="351">
                  <c:v>17.198999999999931</c:v>
                </c:pt>
                <c:pt idx="352">
                  <c:v>17.24799999999993</c:v>
                </c:pt>
                <c:pt idx="353">
                  <c:v>17.29699999999993</c:v>
                </c:pt>
                <c:pt idx="354">
                  <c:v>17.345999999999929</c:v>
                </c:pt>
                <c:pt idx="355">
                  <c:v>17.394999999999929</c:v>
                </c:pt>
                <c:pt idx="356">
                  <c:v>17.443999999999928</c:v>
                </c:pt>
                <c:pt idx="357">
                  <c:v>17.492999999999927</c:v>
                </c:pt>
                <c:pt idx="358">
                  <c:v>17.541999999999927</c:v>
                </c:pt>
                <c:pt idx="359">
                  <c:v>17.590999999999926</c:v>
                </c:pt>
                <c:pt idx="360">
                  <c:v>17.639999999999926</c:v>
                </c:pt>
                <c:pt idx="361">
                  <c:v>17.688999999999925</c:v>
                </c:pt>
                <c:pt idx="362">
                  <c:v>17.737999999999925</c:v>
                </c:pt>
                <c:pt idx="363">
                  <c:v>17.786999999999924</c:v>
                </c:pt>
                <c:pt idx="364">
                  <c:v>17.835999999999924</c:v>
                </c:pt>
                <c:pt idx="365">
                  <c:v>17.884999999999923</c:v>
                </c:pt>
                <c:pt idx="366">
                  <c:v>17.933999999999923</c:v>
                </c:pt>
                <c:pt idx="367">
                  <c:v>17.982999999999922</c:v>
                </c:pt>
                <c:pt idx="368">
                  <c:v>18.031999999999922</c:v>
                </c:pt>
                <c:pt idx="369">
                  <c:v>18.080999999999921</c:v>
                </c:pt>
                <c:pt idx="370">
                  <c:v>18.129999999999921</c:v>
                </c:pt>
                <c:pt idx="371">
                  <c:v>18.17899999999992</c:v>
                </c:pt>
                <c:pt idx="372">
                  <c:v>18.22799999999992</c:v>
                </c:pt>
                <c:pt idx="373">
                  <c:v>18.276999999999919</c:v>
                </c:pt>
                <c:pt idx="374">
                  <c:v>18.325999999999919</c:v>
                </c:pt>
                <c:pt idx="375">
                  <c:v>18.374999999999918</c:v>
                </c:pt>
                <c:pt idx="376">
                  <c:v>18.423999999999918</c:v>
                </c:pt>
                <c:pt idx="377">
                  <c:v>18.472999999999917</c:v>
                </c:pt>
                <c:pt idx="378">
                  <c:v>18.521999999999917</c:v>
                </c:pt>
                <c:pt idx="379">
                  <c:v>18.570999999999916</c:v>
                </c:pt>
                <c:pt idx="380">
                  <c:v>18.619999999999916</c:v>
                </c:pt>
                <c:pt idx="381">
                  <c:v>18.668999999999915</c:v>
                </c:pt>
                <c:pt idx="382">
                  <c:v>18.717999999999915</c:v>
                </c:pt>
                <c:pt idx="383">
                  <c:v>18.766999999999914</c:v>
                </c:pt>
                <c:pt idx="384">
                  <c:v>18.815999999999914</c:v>
                </c:pt>
                <c:pt idx="385">
                  <c:v>18.864999999999913</c:v>
                </c:pt>
                <c:pt idx="386">
                  <c:v>18.913999999999913</c:v>
                </c:pt>
                <c:pt idx="387">
                  <c:v>18.962999999999912</c:v>
                </c:pt>
                <c:pt idx="388">
                  <c:v>19.011999999999912</c:v>
                </c:pt>
                <c:pt idx="389">
                  <c:v>19.060999999999911</c:v>
                </c:pt>
                <c:pt idx="390">
                  <c:v>19.109999999999911</c:v>
                </c:pt>
                <c:pt idx="391">
                  <c:v>19.15899999999991</c:v>
                </c:pt>
                <c:pt idx="392">
                  <c:v>19.20799999999991</c:v>
                </c:pt>
                <c:pt idx="393">
                  <c:v>19.256999999999909</c:v>
                </c:pt>
                <c:pt idx="394">
                  <c:v>19.305999999999909</c:v>
                </c:pt>
                <c:pt idx="395">
                  <c:v>19.354999999999908</c:v>
                </c:pt>
                <c:pt idx="396">
                  <c:v>19.403999999999908</c:v>
                </c:pt>
                <c:pt idx="397">
                  <c:v>19.452999999999907</c:v>
                </c:pt>
                <c:pt idx="398">
                  <c:v>19.501999999999907</c:v>
                </c:pt>
                <c:pt idx="399">
                  <c:v>19.550999999999906</c:v>
                </c:pt>
                <c:pt idx="400">
                  <c:v>19.599999999999905</c:v>
                </c:pt>
                <c:pt idx="401">
                  <c:v>19.648999999999905</c:v>
                </c:pt>
                <c:pt idx="402">
                  <c:v>19.697999999999904</c:v>
                </c:pt>
                <c:pt idx="403">
                  <c:v>19.746999999999904</c:v>
                </c:pt>
                <c:pt idx="404">
                  <c:v>19.795999999999903</c:v>
                </c:pt>
                <c:pt idx="405">
                  <c:v>19.844999999999903</c:v>
                </c:pt>
                <c:pt idx="406">
                  <c:v>19.893999999999902</c:v>
                </c:pt>
                <c:pt idx="407">
                  <c:v>19.942999999999902</c:v>
                </c:pt>
                <c:pt idx="408">
                  <c:v>19.991999999999901</c:v>
                </c:pt>
                <c:pt idx="409">
                  <c:v>20.040999999999901</c:v>
                </c:pt>
                <c:pt idx="410">
                  <c:v>20.0899999999999</c:v>
                </c:pt>
                <c:pt idx="411">
                  <c:v>20.1389999999999</c:v>
                </c:pt>
                <c:pt idx="412">
                  <c:v>20.187999999999899</c:v>
                </c:pt>
                <c:pt idx="413">
                  <c:v>20.236999999999899</c:v>
                </c:pt>
                <c:pt idx="414">
                  <c:v>20.285999999999898</c:v>
                </c:pt>
                <c:pt idx="415">
                  <c:v>20.334999999999898</c:v>
                </c:pt>
                <c:pt idx="416">
                  <c:v>20.383999999999897</c:v>
                </c:pt>
                <c:pt idx="417">
                  <c:v>20.432999999999897</c:v>
                </c:pt>
                <c:pt idx="418">
                  <c:v>20.481999999999896</c:v>
                </c:pt>
                <c:pt idx="419">
                  <c:v>20.530999999999896</c:v>
                </c:pt>
                <c:pt idx="420">
                  <c:v>20.579999999999895</c:v>
                </c:pt>
                <c:pt idx="421">
                  <c:v>20.628999999999895</c:v>
                </c:pt>
                <c:pt idx="422">
                  <c:v>20.677999999999894</c:v>
                </c:pt>
                <c:pt idx="423">
                  <c:v>20.726999999999894</c:v>
                </c:pt>
                <c:pt idx="424">
                  <c:v>20.775999999999893</c:v>
                </c:pt>
                <c:pt idx="425">
                  <c:v>20.824999999999893</c:v>
                </c:pt>
                <c:pt idx="426">
                  <c:v>20.873999999999892</c:v>
                </c:pt>
                <c:pt idx="427">
                  <c:v>20.922999999999892</c:v>
                </c:pt>
                <c:pt idx="428">
                  <c:v>20.971999999999891</c:v>
                </c:pt>
                <c:pt idx="429">
                  <c:v>21.020999999999891</c:v>
                </c:pt>
                <c:pt idx="430">
                  <c:v>21.06999999999989</c:v>
                </c:pt>
                <c:pt idx="431">
                  <c:v>21.11899999999989</c:v>
                </c:pt>
                <c:pt idx="432">
                  <c:v>21.167999999999889</c:v>
                </c:pt>
                <c:pt idx="433">
                  <c:v>21.216999999999889</c:v>
                </c:pt>
                <c:pt idx="434">
                  <c:v>21.265999999999888</c:v>
                </c:pt>
                <c:pt idx="435">
                  <c:v>21.314999999999888</c:v>
                </c:pt>
                <c:pt idx="436">
                  <c:v>21.363999999999887</c:v>
                </c:pt>
                <c:pt idx="437">
                  <c:v>21.412999999999887</c:v>
                </c:pt>
                <c:pt idx="438">
                  <c:v>21.461999999999886</c:v>
                </c:pt>
                <c:pt idx="439">
                  <c:v>21.510999999999886</c:v>
                </c:pt>
                <c:pt idx="440">
                  <c:v>21.559999999999885</c:v>
                </c:pt>
                <c:pt idx="441">
                  <c:v>21.608999999999885</c:v>
                </c:pt>
                <c:pt idx="442">
                  <c:v>21.657999999999884</c:v>
                </c:pt>
                <c:pt idx="443">
                  <c:v>21.706999999999883</c:v>
                </c:pt>
                <c:pt idx="444">
                  <c:v>21.755999999999883</c:v>
                </c:pt>
                <c:pt idx="445">
                  <c:v>21.804999999999882</c:v>
                </c:pt>
                <c:pt idx="446">
                  <c:v>21.853999999999882</c:v>
                </c:pt>
                <c:pt idx="447">
                  <c:v>21.902999999999881</c:v>
                </c:pt>
                <c:pt idx="448">
                  <c:v>21.951999999999881</c:v>
                </c:pt>
                <c:pt idx="449">
                  <c:v>22.00099999999988</c:v>
                </c:pt>
                <c:pt idx="450">
                  <c:v>22.04999999999988</c:v>
                </c:pt>
                <c:pt idx="451">
                  <c:v>22.098999999999879</c:v>
                </c:pt>
                <c:pt idx="452">
                  <c:v>22.147999999999879</c:v>
                </c:pt>
                <c:pt idx="453">
                  <c:v>22.196999999999878</c:v>
                </c:pt>
                <c:pt idx="454">
                  <c:v>22.245999999999878</c:v>
                </c:pt>
                <c:pt idx="455">
                  <c:v>22.294999999999877</c:v>
                </c:pt>
                <c:pt idx="456">
                  <c:v>22.343999999999877</c:v>
                </c:pt>
                <c:pt idx="457">
                  <c:v>22.392999999999876</c:v>
                </c:pt>
                <c:pt idx="458">
                  <c:v>22.441999999999876</c:v>
                </c:pt>
                <c:pt idx="459">
                  <c:v>22.490999999999875</c:v>
                </c:pt>
                <c:pt idx="460">
                  <c:v>22.539999999999875</c:v>
                </c:pt>
                <c:pt idx="461">
                  <c:v>22.588999999999874</c:v>
                </c:pt>
                <c:pt idx="462">
                  <c:v>22.637999999999874</c:v>
                </c:pt>
                <c:pt idx="463">
                  <c:v>22.686999999999873</c:v>
                </c:pt>
                <c:pt idx="464">
                  <c:v>22.735999999999873</c:v>
                </c:pt>
                <c:pt idx="465">
                  <c:v>22.784999999999872</c:v>
                </c:pt>
                <c:pt idx="466">
                  <c:v>22.833999999999872</c:v>
                </c:pt>
                <c:pt idx="467">
                  <c:v>22.882999999999871</c:v>
                </c:pt>
                <c:pt idx="468">
                  <c:v>22.931999999999871</c:v>
                </c:pt>
                <c:pt idx="469">
                  <c:v>22.98099999999987</c:v>
                </c:pt>
                <c:pt idx="470">
                  <c:v>23.02999999999987</c:v>
                </c:pt>
                <c:pt idx="471">
                  <c:v>23.078999999999869</c:v>
                </c:pt>
                <c:pt idx="472">
                  <c:v>23.127999999999869</c:v>
                </c:pt>
                <c:pt idx="473">
                  <c:v>23.176999999999868</c:v>
                </c:pt>
                <c:pt idx="474">
                  <c:v>23.225999999999868</c:v>
                </c:pt>
                <c:pt idx="475">
                  <c:v>23.274999999999867</c:v>
                </c:pt>
                <c:pt idx="476">
                  <c:v>23.323999999999867</c:v>
                </c:pt>
                <c:pt idx="477">
                  <c:v>23.372999999999866</c:v>
                </c:pt>
                <c:pt idx="478">
                  <c:v>23.421999999999866</c:v>
                </c:pt>
                <c:pt idx="479">
                  <c:v>23.470999999999865</c:v>
                </c:pt>
                <c:pt idx="480">
                  <c:v>23.519999999999865</c:v>
                </c:pt>
                <c:pt idx="481">
                  <c:v>23.568999999999864</c:v>
                </c:pt>
                <c:pt idx="482">
                  <c:v>23.617999999999864</c:v>
                </c:pt>
                <c:pt idx="483">
                  <c:v>23.666999999999863</c:v>
                </c:pt>
                <c:pt idx="484">
                  <c:v>23.715999999999863</c:v>
                </c:pt>
                <c:pt idx="485">
                  <c:v>23.764999999999862</c:v>
                </c:pt>
                <c:pt idx="486">
                  <c:v>23.813999999999862</c:v>
                </c:pt>
                <c:pt idx="487">
                  <c:v>23.862999999999861</c:v>
                </c:pt>
                <c:pt idx="488">
                  <c:v>23.91199999999986</c:v>
                </c:pt>
                <c:pt idx="489">
                  <c:v>23.96099999999986</c:v>
                </c:pt>
                <c:pt idx="490">
                  <c:v>24.009999999999859</c:v>
                </c:pt>
                <c:pt idx="491">
                  <c:v>24.058999999999859</c:v>
                </c:pt>
                <c:pt idx="492">
                  <c:v>24.107999999999858</c:v>
                </c:pt>
                <c:pt idx="493">
                  <c:v>24.156999999999858</c:v>
                </c:pt>
                <c:pt idx="494">
                  <c:v>24.205999999999857</c:v>
                </c:pt>
                <c:pt idx="495">
                  <c:v>24.254999999999857</c:v>
                </c:pt>
                <c:pt idx="496">
                  <c:v>24.303999999999856</c:v>
                </c:pt>
                <c:pt idx="497">
                  <c:v>24.352999999999856</c:v>
                </c:pt>
                <c:pt idx="498">
                  <c:v>24.401999999999855</c:v>
                </c:pt>
                <c:pt idx="499">
                  <c:v>24.450999999999855</c:v>
                </c:pt>
                <c:pt idx="500">
                  <c:v>24.499999999999854</c:v>
                </c:pt>
              </c:numCache>
            </c:numRef>
          </c:xVal>
          <c:yVal>
            <c:numRef>
              <c:f>TimeResponse!$E$10:$E$510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-9.7500000000000243E-3</c:v>
                </c:pt>
                <c:pt idx="12">
                  <c:v>-2.1999999999999995E-2</c:v>
                </c:pt>
                <c:pt idx="13">
                  <c:v>-3.4250000000000003E-2</c:v>
                </c:pt>
                <c:pt idx="14">
                  <c:v>-4.6500000000000034E-2</c:v>
                </c:pt>
                <c:pt idx="15">
                  <c:v>-5.875000000000008E-2</c:v>
                </c:pt>
                <c:pt idx="16">
                  <c:v>-7.0999999999999994E-2</c:v>
                </c:pt>
                <c:pt idx="17">
                  <c:v>-8.3250000000000005E-2</c:v>
                </c:pt>
                <c:pt idx="18">
                  <c:v>-9.5500000000000099E-2</c:v>
                </c:pt>
                <c:pt idx="19">
                  <c:v>-0.1077500000000001</c:v>
                </c:pt>
                <c:pt idx="20">
                  <c:v>-0.12000000000000004</c:v>
                </c:pt>
                <c:pt idx="21">
                  <c:v>-0.13225000000000009</c:v>
                </c:pt>
                <c:pt idx="22">
                  <c:v>-0.14450000000000007</c:v>
                </c:pt>
                <c:pt idx="23">
                  <c:v>-0.15675000000000003</c:v>
                </c:pt>
                <c:pt idx="24">
                  <c:v>-0.16899999999999998</c:v>
                </c:pt>
                <c:pt idx="25">
                  <c:v>-0.18124999999999999</c:v>
                </c:pt>
                <c:pt idx="26">
                  <c:v>-0.19349999999999995</c:v>
                </c:pt>
                <c:pt idx="27">
                  <c:v>-0.20575000000000002</c:v>
                </c:pt>
                <c:pt idx="28">
                  <c:v>-0.21800000000000003</c:v>
                </c:pt>
                <c:pt idx="29">
                  <c:v>-0.23024999999999995</c:v>
                </c:pt>
                <c:pt idx="30">
                  <c:v>-0.24249999999999999</c:v>
                </c:pt>
                <c:pt idx="31">
                  <c:v>-0.25474999999999987</c:v>
                </c:pt>
                <c:pt idx="32">
                  <c:v>-0.2669999999999999</c:v>
                </c:pt>
                <c:pt idx="33">
                  <c:v>-0.27924999999999983</c:v>
                </c:pt>
                <c:pt idx="34">
                  <c:v>-0.29149999999999993</c:v>
                </c:pt>
                <c:pt idx="35">
                  <c:v>-0.30374999999999991</c:v>
                </c:pt>
                <c:pt idx="36">
                  <c:v>-0.31599999999999978</c:v>
                </c:pt>
                <c:pt idx="37">
                  <c:v>-0.32824999999999982</c:v>
                </c:pt>
                <c:pt idx="38">
                  <c:v>-0.3404999999999998</c:v>
                </c:pt>
                <c:pt idx="39">
                  <c:v>-0.35274999999999984</c:v>
                </c:pt>
                <c:pt idx="40">
                  <c:v>-0.36499999999999977</c:v>
                </c:pt>
                <c:pt idx="41">
                  <c:v>-0.37724999999999981</c:v>
                </c:pt>
                <c:pt idx="42">
                  <c:v>-0.38949999999999974</c:v>
                </c:pt>
                <c:pt idx="43">
                  <c:v>-0.40174999999999972</c:v>
                </c:pt>
                <c:pt idx="44">
                  <c:v>-0.41399999999999976</c:v>
                </c:pt>
                <c:pt idx="45">
                  <c:v>-0.42624999999999974</c:v>
                </c:pt>
                <c:pt idx="46">
                  <c:v>-0.43849999999999961</c:v>
                </c:pt>
                <c:pt idx="47">
                  <c:v>-0.4507499999999996</c:v>
                </c:pt>
                <c:pt idx="48">
                  <c:v>-0.46299999999999958</c:v>
                </c:pt>
                <c:pt idx="49">
                  <c:v>-0.47524999999999956</c:v>
                </c:pt>
                <c:pt idx="50">
                  <c:v>-0.4874999999999996</c:v>
                </c:pt>
                <c:pt idx="51">
                  <c:v>-0.49974999999999953</c:v>
                </c:pt>
                <c:pt idx="52">
                  <c:v>-0.51199999999999957</c:v>
                </c:pt>
                <c:pt idx="53">
                  <c:v>-0.52424999999999955</c:v>
                </c:pt>
                <c:pt idx="54">
                  <c:v>-0.53649999999999942</c:v>
                </c:pt>
                <c:pt idx="55">
                  <c:v>-0.54874999999999952</c:v>
                </c:pt>
                <c:pt idx="56">
                  <c:v>-0.5609999999999995</c:v>
                </c:pt>
                <c:pt idx="57">
                  <c:v>-0.57324999999999959</c:v>
                </c:pt>
                <c:pt idx="58">
                  <c:v>-0.58549999999999958</c:v>
                </c:pt>
                <c:pt idx="59">
                  <c:v>-0.59774999999999956</c:v>
                </c:pt>
                <c:pt idx="60">
                  <c:v>-0.60999999999999932</c:v>
                </c:pt>
                <c:pt idx="61">
                  <c:v>-0.62224999999999941</c:v>
                </c:pt>
                <c:pt idx="62">
                  <c:v>-0.63449999999999929</c:v>
                </c:pt>
                <c:pt idx="63">
                  <c:v>-0.64674999999999938</c:v>
                </c:pt>
                <c:pt idx="64">
                  <c:v>-0.65899999999999925</c:v>
                </c:pt>
                <c:pt idx="65">
                  <c:v>-0.67124999999999924</c:v>
                </c:pt>
                <c:pt idx="66">
                  <c:v>-0.68349999999999933</c:v>
                </c:pt>
                <c:pt idx="67">
                  <c:v>-0.69574999999999931</c:v>
                </c:pt>
                <c:pt idx="68">
                  <c:v>-0.7079999999999993</c:v>
                </c:pt>
                <c:pt idx="69">
                  <c:v>-0.72024999999999928</c:v>
                </c:pt>
                <c:pt idx="70">
                  <c:v>-0.73249999999999926</c:v>
                </c:pt>
                <c:pt idx="71">
                  <c:v>-0.74474999999999925</c:v>
                </c:pt>
                <c:pt idx="72">
                  <c:v>-0.75699999999999923</c:v>
                </c:pt>
                <c:pt idx="73">
                  <c:v>-0.76924999999999921</c:v>
                </c:pt>
                <c:pt idx="74">
                  <c:v>-0.7814999999999992</c:v>
                </c:pt>
                <c:pt idx="75">
                  <c:v>-0.79374999999999918</c:v>
                </c:pt>
                <c:pt idx="76">
                  <c:v>-0.80599999999999916</c:v>
                </c:pt>
                <c:pt idx="77">
                  <c:v>-0.81824999999999914</c:v>
                </c:pt>
                <c:pt idx="78">
                  <c:v>-0.83049999999999913</c:v>
                </c:pt>
                <c:pt idx="79">
                  <c:v>-0.84274999999999911</c:v>
                </c:pt>
                <c:pt idx="80">
                  <c:v>-0.85499999999999909</c:v>
                </c:pt>
                <c:pt idx="81">
                  <c:v>-0.86724999999999908</c:v>
                </c:pt>
                <c:pt idx="82">
                  <c:v>-0.87949999999999906</c:v>
                </c:pt>
                <c:pt idx="83">
                  <c:v>-0.89174999999999915</c:v>
                </c:pt>
                <c:pt idx="84">
                  <c:v>-0.90399999999999936</c:v>
                </c:pt>
                <c:pt idx="85">
                  <c:v>-0.91624999999999934</c:v>
                </c:pt>
                <c:pt idx="86">
                  <c:v>-0.92849999999999944</c:v>
                </c:pt>
                <c:pt idx="87">
                  <c:v>-0.94074999999999942</c:v>
                </c:pt>
                <c:pt idx="88">
                  <c:v>-0.95299999999999974</c:v>
                </c:pt>
                <c:pt idx="89">
                  <c:v>-0.96524999999999972</c:v>
                </c:pt>
                <c:pt idx="90">
                  <c:v>-0.97749999999999981</c:v>
                </c:pt>
                <c:pt idx="91">
                  <c:v>-0.98974999999999991</c:v>
                </c:pt>
                <c:pt idx="92">
                  <c:v>-1.002</c:v>
                </c:pt>
                <c:pt idx="93">
                  <c:v>-1.0142500000000001</c:v>
                </c:pt>
                <c:pt idx="94">
                  <c:v>-1.0265000000000002</c:v>
                </c:pt>
                <c:pt idx="95">
                  <c:v>-1.0387500000000003</c:v>
                </c:pt>
                <c:pt idx="96">
                  <c:v>-1.0510000000000004</c:v>
                </c:pt>
                <c:pt idx="97">
                  <c:v>-1.0632500000000005</c:v>
                </c:pt>
                <c:pt idx="98">
                  <c:v>-1.0755000000000006</c:v>
                </c:pt>
                <c:pt idx="99">
                  <c:v>-1.0877500000000007</c:v>
                </c:pt>
                <c:pt idx="100">
                  <c:v>-1.1000000000000008</c:v>
                </c:pt>
                <c:pt idx="101">
                  <c:v>-1.1122500000000008</c:v>
                </c:pt>
                <c:pt idx="102">
                  <c:v>-1.1245000000000009</c:v>
                </c:pt>
                <c:pt idx="103">
                  <c:v>-1.136750000000001</c:v>
                </c:pt>
                <c:pt idx="104">
                  <c:v>-1.1490000000000011</c:v>
                </c:pt>
                <c:pt idx="105">
                  <c:v>-1.1612500000000012</c:v>
                </c:pt>
                <c:pt idx="106">
                  <c:v>-1.1735000000000013</c:v>
                </c:pt>
                <c:pt idx="107">
                  <c:v>-1.1857500000000014</c:v>
                </c:pt>
                <c:pt idx="108">
                  <c:v>-1.1980000000000015</c:v>
                </c:pt>
                <c:pt idx="109">
                  <c:v>-1.2102500000000016</c:v>
                </c:pt>
                <c:pt idx="110">
                  <c:v>-1.2225000000000017</c:v>
                </c:pt>
                <c:pt idx="111">
                  <c:v>-1.2347500000000018</c:v>
                </c:pt>
                <c:pt idx="112">
                  <c:v>-1.2470000000000019</c:v>
                </c:pt>
                <c:pt idx="113">
                  <c:v>-1.259250000000002</c:v>
                </c:pt>
                <c:pt idx="114">
                  <c:v>-1.2715000000000021</c:v>
                </c:pt>
                <c:pt idx="115">
                  <c:v>-1.2837500000000022</c:v>
                </c:pt>
                <c:pt idx="116">
                  <c:v>-1.2960000000000023</c:v>
                </c:pt>
                <c:pt idx="117">
                  <c:v>-1.3082500000000024</c:v>
                </c:pt>
                <c:pt idx="118">
                  <c:v>-1.3205000000000024</c:v>
                </c:pt>
                <c:pt idx="119">
                  <c:v>-1.3327500000000025</c:v>
                </c:pt>
                <c:pt idx="120">
                  <c:v>-1.3450000000000026</c:v>
                </c:pt>
                <c:pt idx="121">
                  <c:v>-1.3572500000000027</c:v>
                </c:pt>
                <c:pt idx="122">
                  <c:v>-1.3695000000000028</c:v>
                </c:pt>
                <c:pt idx="123">
                  <c:v>-1.3817500000000029</c:v>
                </c:pt>
                <c:pt idx="124">
                  <c:v>-1.394000000000003</c:v>
                </c:pt>
                <c:pt idx="125">
                  <c:v>-1.4062500000000031</c:v>
                </c:pt>
                <c:pt idx="126">
                  <c:v>-1.4185000000000032</c:v>
                </c:pt>
                <c:pt idx="127">
                  <c:v>-1.4307500000000033</c:v>
                </c:pt>
                <c:pt idx="128">
                  <c:v>-1.4430000000000034</c:v>
                </c:pt>
                <c:pt idx="129">
                  <c:v>-1.4552500000000035</c:v>
                </c:pt>
                <c:pt idx="130">
                  <c:v>-1.4675000000000036</c:v>
                </c:pt>
                <c:pt idx="131">
                  <c:v>-1.4797500000000037</c:v>
                </c:pt>
                <c:pt idx="132">
                  <c:v>-1.4920000000000038</c:v>
                </c:pt>
                <c:pt idx="133">
                  <c:v>-1.5042500000000039</c:v>
                </c:pt>
                <c:pt idx="134">
                  <c:v>-1.516500000000004</c:v>
                </c:pt>
                <c:pt idx="135">
                  <c:v>-1.5287500000000041</c:v>
                </c:pt>
                <c:pt idx="136">
                  <c:v>-1.5410000000000041</c:v>
                </c:pt>
                <c:pt idx="137">
                  <c:v>-1.5532500000000042</c:v>
                </c:pt>
                <c:pt idx="138">
                  <c:v>-1.5655000000000043</c:v>
                </c:pt>
                <c:pt idx="139">
                  <c:v>-1.5777500000000044</c:v>
                </c:pt>
                <c:pt idx="140">
                  <c:v>-1.5900000000000045</c:v>
                </c:pt>
                <c:pt idx="141">
                  <c:v>-1.6022500000000046</c:v>
                </c:pt>
                <c:pt idx="142">
                  <c:v>-1.6145000000000047</c:v>
                </c:pt>
                <c:pt idx="143">
                  <c:v>-1.6267500000000048</c:v>
                </c:pt>
                <c:pt idx="144">
                  <c:v>-1.6390000000000049</c:v>
                </c:pt>
                <c:pt idx="145">
                  <c:v>-1.651250000000005</c:v>
                </c:pt>
                <c:pt idx="146">
                  <c:v>-1.6635000000000051</c:v>
                </c:pt>
                <c:pt idx="147">
                  <c:v>-1.6757500000000052</c:v>
                </c:pt>
                <c:pt idx="148">
                  <c:v>-1.6880000000000053</c:v>
                </c:pt>
                <c:pt idx="149">
                  <c:v>-1.7002500000000054</c:v>
                </c:pt>
                <c:pt idx="150">
                  <c:v>-1.7125000000000055</c:v>
                </c:pt>
                <c:pt idx="151">
                  <c:v>-1.7247500000000056</c:v>
                </c:pt>
                <c:pt idx="152">
                  <c:v>-1.7370000000000057</c:v>
                </c:pt>
                <c:pt idx="153">
                  <c:v>-1.7492500000000057</c:v>
                </c:pt>
                <c:pt idx="154">
                  <c:v>-1.7615000000000058</c:v>
                </c:pt>
                <c:pt idx="155">
                  <c:v>-1.7737500000000059</c:v>
                </c:pt>
                <c:pt idx="156">
                  <c:v>-1.786000000000006</c:v>
                </c:pt>
                <c:pt idx="157">
                  <c:v>-1.7982500000000061</c:v>
                </c:pt>
                <c:pt idx="158">
                  <c:v>-1.8105000000000062</c:v>
                </c:pt>
                <c:pt idx="159">
                  <c:v>-1.8227500000000063</c:v>
                </c:pt>
                <c:pt idx="160">
                  <c:v>-1.8350000000000064</c:v>
                </c:pt>
                <c:pt idx="161">
                  <c:v>-1.8472500000000065</c:v>
                </c:pt>
                <c:pt idx="162">
                  <c:v>-1.8595000000000066</c:v>
                </c:pt>
                <c:pt idx="163">
                  <c:v>-1.8717500000000067</c:v>
                </c:pt>
                <c:pt idx="164">
                  <c:v>-1.8840000000000066</c:v>
                </c:pt>
                <c:pt idx="165">
                  <c:v>-1.8962500000000064</c:v>
                </c:pt>
                <c:pt idx="166">
                  <c:v>-1.9085000000000063</c:v>
                </c:pt>
                <c:pt idx="167">
                  <c:v>-1.9207500000000062</c:v>
                </c:pt>
                <c:pt idx="168">
                  <c:v>-1.933000000000006</c:v>
                </c:pt>
                <c:pt idx="169">
                  <c:v>-1.9452500000000059</c:v>
                </c:pt>
                <c:pt idx="170">
                  <c:v>-1.9575000000000058</c:v>
                </c:pt>
                <c:pt idx="171">
                  <c:v>-1.9697500000000057</c:v>
                </c:pt>
                <c:pt idx="172">
                  <c:v>-1.9820000000000055</c:v>
                </c:pt>
                <c:pt idx="173">
                  <c:v>-1.9942500000000054</c:v>
                </c:pt>
                <c:pt idx="174">
                  <c:v>-2.0065000000000053</c:v>
                </c:pt>
                <c:pt idx="175">
                  <c:v>-2.0187500000000052</c:v>
                </c:pt>
                <c:pt idx="176">
                  <c:v>-2.031000000000005</c:v>
                </c:pt>
                <c:pt idx="177">
                  <c:v>-2.0432500000000049</c:v>
                </c:pt>
                <c:pt idx="178">
                  <c:v>-2.0555000000000048</c:v>
                </c:pt>
                <c:pt idx="179">
                  <c:v>-2.0677500000000046</c:v>
                </c:pt>
                <c:pt idx="180">
                  <c:v>-2.0800000000000045</c:v>
                </c:pt>
                <c:pt idx="181">
                  <c:v>-2.0922500000000044</c:v>
                </c:pt>
                <c:pt idx="182">
                  <c:v>-2.1045000000000043</c:v>
                </c:pt>
                <c:pt idx="183">
                  <c:v>-2.1167500000000041</c:v>
                </c:pt>
                <c:pt idx="184">
                  <c:v>-2.129000000000004</c:v>
                </c:pt>
                <c:pt idx="185">
                  <c:v>-2.1412500000000039</c:v>
                </c:pt>
                <c:pt idx="186">
                  <c:v>-2.1535000000000037</c:v>
                </c:pt>
                <c:pt idx="187">
                  <c:v>-2.1657500000000036</c:v>
                </c:pt>
                <c:pt idx="188">
                  <c:v>-2.1780000000000035</c:v>
                </c:pt>
                <c:pt idx="189">
                  <c:v>-2.1902500000000034</c:v>
                </c:pt>
                <c:pt idx="190">
                  <c:v>-2.2025000000000032</c:v>
                </c:pt>
                <c:pt idx="191">
                  <c:v>-2.2147500000000031</c:v>
                </c:pt>
                <c:pt idx="192">
                  <c:v>-2.227000000000003</c:v>
                </c:pt>
                <c:pt idx="193">
                  <c:v>-2.2392500000000028</c:v>
                </c:pt>
                <c:pt idx="194">
                  <c:v>-2.2515000000000027</c:v>
                </c:pt>
                <c:pt idx="195">
                  <c:v>-2.2637500000000026</c:v>
                </c:pt>
                <c:pt idx="196">
                  <c:v>-2.2760000000000025</c:v>
                </c:pt>
                <c:pt idx="197">
                  <c:v>-2.2882500000000023</c:v>
                </c:pt>
                <c:pt idx="198">
                  <c:v>-2.3005000000000022</c:v>
                </c:pt>
                <c:pt idx="199">
                  <c:v>-2.3127500000000021</c:v>
                </c:pt>
                <c:pt idx="200">
                  <c:v>-2.325000000000002</c:v>
                </c:pt>
                <c:pt idx="201">
                  <c:v>-2.3372500000000018</c:v>
                </c:pt>
                <c:pt idx="202">
                  <c:v>-2.3495000000000017</c:v>
                </c:pt>
                <c:pt idx="203">
                  <c:v>-2.3617500000000016</c:v>
                </c:pt>
                <c:pt idx="204">
                  <c:v>-2.3740000000000014</c:v>
                </c:pt>
                <c:pt idx="205">
                  <c:v>-2.3862500000000013</c:v>
                </c:pt>
                <c:pt idx="206">
                  <c:v>-2.3985000000000012</c:v>
                </c:pt>
                <c:pt idx="207">
                  <c:v>-2.4107500000000011</c:v>
                </c:pt>
                <c:pt idx="208">
                  <c:v>-2.4230000000000009</c:v>
                </c:pt>
                <c:pt idx="209">
                  <c:v>-2.4352500000000008</c:v>
                </c:pt>
                <c:pt idx="210">
                  <c:v>-2.4475000000000007</c:v>
                </c:pt>
                <c:pt idx="211">
                  <c:v>-2.4597500000000005</c:v>
                </c:pt>
                <c:pt idx="212">
                  <c:v>-2.4720000000000004</c:v>
                </c:pt>
                <c:pt idx="213">
                  <c:v>-2.4842500000000003</c:v>
                </c:pt>
                <c:pt idx="214">
                  <c:v>-2.4965000000000002</c:v>
                </c:pt>
                <c:pt idx="215">
                  <c:v>-2.50875</c:v>
                </c:pt>
                <c:pt idx="216">
                  <c:v>-2.5209999999999999</c:v>
                </c:pt>
                <c:pt idx="217">
                  <c:v>-2.5332499999999998</c:v>
                </c:pt>
                <c:pt idx="218">
                  <c:v>-2.5454999999999997</c:v>
                </c:pt>
                <c:pt idx="219">
                  <c:v>-2.5577499999999995</c:v>
                </c:pt>
                <c:pt idx="220">
                  <c:v>-2.5699999999999994</c:v>
                </c:pt>
                <c:pt idx="221">
                  <c:v>-2.5822499999999993</c:v>
                </c:pt>
                <c:pt idx="222">
                  <c:v>-2.5944999999999991</c:v>
                </c:pt>
                <c:pt idx="223">
                  <c:v>-2.606749999999999</c:v>
                </c:pt>
                <c:pt idx="224">
                  <c:v>-2.6189999999999989</c:v>
                </c:pt>
                <c:pt idx="225">
                  <c:v>-2.6312499999999988</c:v>
                </c:pt>
                <c:pt idx="226">
                  <c:v>-2.6434999999999986</c:v>
                </c:pt>
                <c:pt idx="227">
                  <c:v>-2.6557499999999985</c:v>
                </c:pt>
                <c:pt idx="228">
                  <c:v>-2.6679999999999984</c:v>
                </c:pt>
                <c:pt idx="229">
                  <c:v>-2.6802499999999982</c:v>
                </c:pt>
                <c:pt idx="230">
                  <c:v>-2.6924999999999981</c:v>
                </c:pt>
                <c:pt idx="231">
                  <c:v>-2.704749999999998</c:v>
                </c:pt>
                <c:pt idx="232">
                  <c:v>-2.7169999999999979</c:v>
                </c:pt>
                <c:pt idx="233">
                  <c:v>-2.7292499999999977</c:v>
                </c:pt>
                <c:pt idx="234">
                  <c:v>-2.7414999999999976</c:v>
                </c:pt>
                <c:pt idx="235">
                  <c:v>-2.7537499999999975</c:v>
                </c:pt>
                <c:pt idx="236">
                  <c:v>-2.7659999999999973</c:v>
                </c:pt>
                <c:pt idx="237">
                  <c:v>-2.7782499999999972</c:v>
                </c:pt>
                <c:pt idx="238">
                  <c:v>-2.7904999999999971</c:v>
                </c:pt>
                <c:pt idx="239">
                  <c:v>-2.802749999999997</c:v>
                </c:pt>
                <c:pt idx="240">
                  <c:v>-2.8149999999999968</c:v>
                </c:pt>
                <c:pt idx="241">
                  <c:v>-2.8272499999999967</c:v>
                </c:pt>
                <c:pt idx="242">
                  <c:v>-2.8394999999999966</c:v>
                </c:pt>
                <c:pt idx="243">
                  <c:v>-2.8517499999999965</c:v>
                </c:pt>
                <c:pt idx="244">
                  <c:v>-2.8639999999999963</c:v>
                </c:pt>
                <c:pt idx="245">
                  <c:v>-2.8762499999999962</c:v>
                </c:pt>
                <c:pt idx="246">
                  <c:v>-2.8884999999999961</c:v>
                </c:pt>
                <c:pt idx="247">
                  <c:v>-2.9007499999999959</c:v>
                </c:pt>
                <c:pt idx="248">
                  <c:v>-2.9129999999999958</c:v>
                </c:pt>
                <c:pt idx="249">
                  <c:v>-2.9252499999999957</c:v>
                </c:pt>
                <c:pt idx="250">
                  <c:v>-2.9374999999999956</c:v>
                </c:pt>
                <c:pt idx="251">
                  <c:v>-2.9497499999999954</c:v>
                </c:pt>
                <c:pt idx="252">
                  <c:v>-2.9619999999999953</c:v>
                </c:pt>
                <c:pt idx="253">
                  <c:v>-2.9742499999999952</c:v>
                </c:pt>
                <c:pt idx="254">
                  <c:v>-2.986499999999995</c:v>
                </c:pt>
                <c:pt idx="255">
                  <c:v>-2.9987499999999949</c:v>
                </c:pt>
                <c:pt idx="256">
                  <c:v>-3.0109999999999948</c:v>
                </c:pt>
                <c:pt idx="257">
                  <c:v>-3.0232499999999947</c:v>
                </c:pt>
                <c:pt idx="258">
                  <c:v>-3.0354999999999945</c:v>
                </c:pt>
                <c:pt idx="259">
                  <c:v>-3.0477499999999944</c:v>
                </c:pt>
                <c:pt idx="260">
                  <c:v>-3.0599999999999943</c:v>
                </c:pt>
                <c:pt idx="261">
                  <c:v>-3.0722499999999942</c:v>
                </c:pt>
                <c:pt idx="262">
                  <c:v>-3.084499999999994</c:v>
                </c:pt>
                <c:pt idx="263">
                  <c:v>-3.0967499999999939</c:v>
                </c:pt>
                <c:pt idx="264">
                  <c:v>-3.1089999999999938</c:v>
                </c:pt>
                <c:pt idx="265">
                  <c:v>-3.1212499999999936</c:v>
                </c:pt>
                <c:pt idx="266">
                  <c:v>-3.1334999999999935</c:v>
                </c:pt>
                <c:pt idx="267">
                  <c:v>-3.1457499999999934</c:v>
                </c:pt>
                <c:pt idx="268">
                  <c:v>-3.1579999999999933</c:v>
                </c:pt>
                <c:pt idx="269">
                  <c:v>-3.1702499999999931</c:v>
                </c:pt>
                <c:pt idx="270">
                  <c:v>-3.182499999999993</c:v>
                </c:pt>
                <c:pt idx="271">
                  <c:v>-3.1947499999999929</c:v>
                </c:pt>
                <c:pt idx="272">
                  <c:v>-3.2069999999999927</c:v>
                </c:pt>
                <c:pt idx="273">
                  <c:v>-3.2192499999999926</c:v>
                </c:pt>
                <c:pt idx="274">
                  <c:v>-3.2314999999999925</c:v>
                </c:pt>
                <c:pt idx="275">
                  <c:v>-3.2437499999999924</c:v>
                </c:pt>
                <c:pt idx="276">
                  <c:v>-3.2559999999999922</c:v>
                </c:pt>
                <c:pt idx="277">
                  <c:v>-3.2682499999999921</c:v>
                </c:pt>
                <c:pt idx="278">
                  <c:v>-3.280499999999992</c:v>
                </c:pt>
                <c:pt idx="279">
                  <c:v>-3.2927499999999919</c:v>
                </c:pt>
                <c:pt idx="280">
                  <c:v>-3.3049999999999917</c:v>
                </c:pt>
                <c:pt idx="281">
                  <c:v>-3.3172499999999916</c:v>
                </c:pt>
                <c:pt idx="282">
                  <c:v>-3.3294999999999915</c:v>
                </c:pt>
                <c:pt idx="283">
                  <c:v>-3.3417499999999913</c:v>
                </c:pt>
                <c:pt idx="284">
                  <c:v>-3.3539999999999912</c:v>
                </c:pt>
                <c:pt idx="285">
                  <c:v>-3.3662499999999911</c:v>
                </c:pt>
                <c:pt idx="286">
                  <c:v>-3.378499999999991</c:v>
                </c:pt>
                <c:pt idx="287">
                  <c:v>-3.3907499999999908</c:v>
                </c:pt>
                <c:pt idx="288">
                  <c:v>-3.4029999999999907</c:v>
                </c:pt>
                <c:pt idx="289">
                  <c:v>-3.4152499999999906</c:v>
                </c:pt>
                <c:pt idx="290">
                  <c:v>-3.4274999999999904</c:v>
                </c:pt>
                <c:pt idx="291">
                  <c:v>-3.4397499999999903</c:v>
                </c:pt>
                <c:pt idx="292">
                  <c:v>-3.4519999999999902</c:v>
                </c:pt>
                <c:pt idx="293">
                  <c:v>-3.4642499999999901</c:v>
                </c:pt>
                <c:pt idx="294">
                  <c:v>-3.4764999999999899</c:v>
                </c:pt>
                <c:pt idx="295">
                  <c:v>-3.4887499999999898</c:v>
                </c:pt>
                <c:pt idx="296">
                  <c:v>-3.5009999999999897</c:v>
                </c:pt>
                <c:pt idx="297">
                  <c:v>-3.5132499999999895</c:v>
                </c:pt>
                <c:pt idx="298">
                  <c:v>-3.5254999999999894</c:v>
                </c:pt>
                <c:pt idx="299">
                  <c:v>-3.5377499999999893</c:v>
                </c:pt>
                <c:pt idx="300">
                  <c:v>-3.5499999999999892</c:v>
                </c:pt>
                <c:pt idx="301">
                  <c:v>-3.562249999999989</c:v>
                </c:pt>
                <c:pt idx="302">
                  <c:v>-3.5744999999999889</c:v>
                </c:pt>
                <c:pt idx="303">
                  <c:v>-3.5867499999999888</c:v>
                </c:pt>
                <c:pt idx="304">
                  <c:v>-3.5989999999999887</c:v>
                </c:pt>
                <c:pt idx="305">
                  <c:v>-3.6112499999999885</c:v>
                </c:pt>
                <c:pt idx="306">
                  <c:v>-3.6234999999999884</c:v>
                </c:pt>
                <c:pt idx="307">
                  <c:v>-3.6357499999999883</c:v>
                </c:pt>
                <c:pt idx="308">
                  <c:v>-3.6479999999999881</c:v>
                </c:pt>
                <c:pt idx="309">
                  <c:v>-3.660249999999988</c:v>
                </c:pt>
                <c:pt idx="310">
                  <c:v>-3.6724999999999879</c:v>
                </c:pt>
                <c:pt idx="311">
                  <c:v>-3.6847499999999878</c:v>
                </c:pt>
                <c:pt idx="312">
                  <c:v>-3.6969999999999876</c:v>
                </c:pt>
                <c:pt idx="313">
                  <c:v>-3.7092499999999875</c:v>
                </c:pt>
                <c:pt idx="314">
                  <c:v>-3.7214999999999874</c:v>
                </c:pt>
                <c:pt idx="315">
                  <c:v>-3.7337499999999872</c:v>
                </c:pt>
                <c:pt idx="316">
                  <c:v>-3.7459999999999871</c:v>
                </c:pt>
                <c:pt idx="317">
                  <c:v>-3.758249999999987</c:v>
                </c:pt>
                <c:pt idx="318">
                  <c:v>-3.7704999999999869</c:v>
                </c:pt>
                <c:pt idx="319">
                  <c:v>-3.7827499999999867</c:v>
                </c:pt>
                <c:pt idx="320">
                  <c:v>-3.7949999999999866</c:v>
                </c:pt>
                <c:pt idx="321">
                  <c:v>-3.8072499999999865</c:v>
                </c:pt>
                <c:pt idx="322">
                  <c:v>-3.8194999999999864</c:v>
                </c:pt>
                <c:pt idx="323">
                  <c:v>-3.8317499999999862</c:v>
                </c:pt>
                <c:pt idx="324">
                  <c:v>-3.8439999999999861</c:v>
                </c:pt>
                <c:pt idx="325">
                  <c:v>-3.856249999999986</c:v>
                </c:pt>
                <c:pt idx="326">
                  <c:v>-3.8684999999999858</c:v>
                </c:pt>
                <c:pt idx="327">
                  <c:v>-3.8807499999999857</c:v>
                </c:pt>
                <c:pt idx="328">
                  <c:v>-3.8929999999999856</c:v>
                </c:pt>
                <c:pt idx="329">
                  <c:v>-3.9052499999999855</c:v>
                </c:pt>
                <c:pt idx="330">
                  <c:v>-3.9174999999999853</c:v>
                </c:pt>
                <c:pt idx="331">
                  <c:v>-3.9297499999999852</c:v>
                </c:pt>
                <c:pt idx="332">
                  <c:v>-3.9419999999999851</c:v>
                </c:pt>
                <c:pt idx="333">
                  <c:v>-3.9542499999999849</c:v>
                </c:pt>
                <c:pt idx="334">
                  <c:v>-3.9664999999999848</c:v>
                </c:pt>
                <c:pt idx="335">
                  <c:v>-3.9787499999999847</c:v>
                </c:pt>
                <c:pt idx="336">
                  <c:v>-3.9909999999999846</c:v>
                </c:pt>
                <c:pt idx="337">
                  <c:v>-4.0032499999999844</c:v>
                </c:pt>
                <c:pt idx="338">
                  <c:v>-4.0154999999999843</c:v>
                </c:pt>
                <c:pt idx="339">
                  <c:v>-4.0277499999999842</c:v>
                </c:pt>
                <c:pt idx="340">
                  <c:v>-4.039999999999984</c:v>
                </c:pt>
                <c:pt idx="341">
                  <c:v>-4.0522499999999839</c:v>
                </c:pt>
                <c:pt idx="342">
                  <c:v>-4.0644999999999838</c:v>
                </c:pt>
                <c:pt idx="343">
                  <c:v>-4.0767499999999837</c:v>
                </c:pt>
                <c:pt idx="344">
                  <c:v>-4.0889999999999835</c:v>
                </c:pt>
                <c:pt idx="345">
                  <c:v>-4.1012499999999834</c:v>
                </c:pt>
                <c:pt idx="346">
                  <c:v>-4.1134999999999833</c:v>
                </c:pt>
                <c:pt idx="347">
                  <c:v>-4.1257499999999832</c:v>
                </c:pt>
                <c:pt idx="348">
                  <c:v>-4.137999999999983</c:v>
                </c:pt>
                <c:pt idx="349">
                  <c:v>-4.1502499999999829</c:v>
                </c:pt>
                <c:pt idx="350">
                  <c:v>-4.1624999999999828</c:v>
                </c:pt>
                <c:pt idx="351">
                  <c:v>-4.1747499999999826</c:v>
                </c:pt>
                <c:pt idx="352">
                  <c:v>-4.1869999999999825</c:v>
                </c:pt>
                <c:pt idx="353">
                  <c:v>-4.1992499999999824</c:v>
                </c:pt>
                <c:pt idx="354">
                  <c:v>-4.2114999999999823</c:v>
                </c:pt>
                <c:pt idx="355">
                  <c:v>-4.2237499999999821</c:v>
                </c:pt>
                <c:pt idx="356">
                  <c:v>-4.235999999999982</c:v>
                </c:pt>
                <c:pt idx="357">
                  <c:v>-4.2482499999999819</c:v>
                </c:pt>
                <c:pt idx="358">
                  <c:v>-4.2604999999999817</c:v>
                </c:pt>
                <c:pt idx="359">
                  <c:v>-4.2727499999999816</c:v>
                </c:pt>
                <c:pt idx="360">
                  <c:v>-4.2849999999999815</c:v>
                </c:pt>
                <c:pt idx="361">
                  <c:v>-4.2972499999999814</c:v>
                </c:pt>
                <c:pt idx="362">
                  <c:v>-4.3094999999999812</c:v>
                </c:pt>
                <c:pt idx="363">
                  <c:v>-4.3217499999999811</c:v>
                </c:pt>
                <c:pt idx="364">
                  <c:v>-4.333999999999981</c:v>
                </c:pt>
                <c:pt idx="365">
                  <c:v>-4.3462499999999809</c:v>
                </c:pt>
                <c:pt idx="366">
                  <c:v>-4.3584999999999807</c:v>
                </c:pt>
                <c:pt idx="367">
                  <c:v>-4.3707499999999806</c:v>
                </c:pt>
                <c:pt idx="368">
                  <c:v>-4.3829999999999805</c:v>
                </c:pt>
                <c:pt idx="369">
                  <c:v>-4.3952499999999803</c:v>
                </c:pt>
                <c:pt idx="370">
                  <c:v>-4.4074999999999802</c:v>
                </c:pt>
                <c:pt idx="371">
                  <c:v>-4.4197499999999801</c:v>
                </c:pt>
                <c:pt idx="372">
                  <c:v>-4.43199999999998</c:v>
                </c:pt>
                <c:pt idx="373">
                  <c:v>-4.4442499999999798</c:v>
                </c:pt>
                <c:pt idx="374">
                  <c:v>-4.4564999999999797</c:v>
                </c:pt>
                <c:pt idx="375">
                  <c:v>-4.4687499999999796</c:v>
                </c:pt>
                <c:pt idx="376">
                  <c:v>-4.4809999999999794</c:v>
                </c:pt>
                <c:pt idx="377">
                  <c:v>-4.4932499999999793</c:v>
                </c:pt>
                <c:pt idx="378">
                  <c:v>-4.5054999999999792</c:v>
                </c:pt>
                <c:pt idx="379">
                  <c:v>-4.5177499999999791</c:v>
                </c:pt>
                <c:pt idx="380">
                  <c:v>-4.5299999999999789</c:v>
                </c:pt>
                <c:pt idx="381">
                  <c:v>-4.5422499999999788</c:v>
                </c:pt>
                <c:pt idx="382">
                  <c:v>-4.5544999999999787</c:v>
                </c:pt>
                <c:pt idx="383">
                  <c:v>-4.5667499999999785</c:v>
                </c:pt>
                <c:pt idx="384">
                  <c:v>-4.5789999999999784</c:v>
                </c:pt>
                <c:pt idx="385">
                  <c:v>-4.5912499999999783</c:v>
                </c:pt>
                <c:pt idx="386">
                  <c:v>-4.6034999999999782</c:v>
                </c:pt>
                <c:pt idx="387">
                  <c:v>-4.615749999999978</c:v>
                </c:pt>
                <c:pt idx="388">
                  <c:v>-4.6279999999999779</c:v>
                </c:pt>
                <c:pt idx="389">
                  <c:v>-4.6402499999999778</c:v>
                </c:pt>
                <c:pt idx="390">
                  <c:v>-4.6524999999999777</c:v>
                </c:pt>
                <c:pt idx="391">
                  <c:v>-4.6647499999999775</c:v>
                </c:pt>
                <c:pt idx="392">
                  <c:v>-4.6769999999999774</c:v>
                </c:pt>
                <c:pt idx="393">
                  <c:v>-4.6892499999999773</c:v>
                </c:pt>
                <c:pt idx="394">
                  <c:v>-4.7014999999999771</c:v>
                </c:pt>
                <c:pt idx="395">
                  <c:v>-4.713749999999977</c:v>
                </c:pt>
                <c:pt idx="396">
                  <c:v>-4.7259999999999769</c:v>
                </c:pt>
                <c:pt idx="397">
                  <c:v>-4.7382499999999768</c:v>
                </c:pt>
                <c:pt idx="398">
                  <c:v>-4.7504999999999766</c:v>
                </c:pt>
                <c:pt idx="399">
                  <c:v>-4.7627499999999765</c:v>
                </c:pt>
                <c:pt idx="400">
                  <c:v>-4.7749999999999764</c:v>
                </c:pt>
                <c:pt idx="401">
                  <c:v>-4.7872499999999762</c:v>
                </c:pt>
                <c:pt idx="402">
                  <c:v>-4.7994999999999761</c:v>
                </c:pt>
                <c:pt idx="403">
                  <c:v>-4.811749999999976</c:v>
                </c:pt>
                <c:pt idx="404">
                  <c:v>-4.8239999999999759</c:v>
                </c:pt>
                <c:pt idx="405">
                  <c:v>-4.8362499999999757</c:v>
                </c:pt>
                <c:pt idx="406">
                  <c:v>-4.8484999999999756</c:v>
                </c:pt>
                <c:pt idx="407">
                  <c:v>-4.8607499999999755</c:v>
                </c:pt>
                <c:pt idx="408">
                  <c:v>-4.8729999999999754</c:v>
                </c:pt>
                <c:pt idx="409">
                  <c:v>-4.8852499999999752</c:v>
                </c:pt>
                <c:pt idx="410">
                  <c:v>-4.8974999999999751</c:v>
                </c:pt>
                <c:pt idx="411">
                  <c:v>-4.909749999999975</c:v>
                </c:pt>
                <c:pt idx="412">
                  <c:v>-4.9219999999999748</c:v>
                </c:pt>
                <c:pt idx="413">
                  <c:v>-4.9342499999999747</c:v>
                </c:pt>
                <c:pt idx="414">
                  <c:v>-4.9464999999999746</c:v>
                </c:pt>
                <c:pt idx="415">
                  <c:v>-4.9587499999999745</c:v>
                </c:pt>
                <c:pt idx="416">
                  <c:v>-4.9709999999999743</c:v>
                </c:pt>
                <c:pt idx="417">
                  <c:v>-4.9832499999999742</c:v>
                </c:pt>
                <c:pt idx="418">
                  <c:v>-4.9954999999999741</c:v>
                </c:pt>
                <c:pt idx="419">
                  <c:v>-5.0077499999999739</c:v>
                </c:pt>
                <c:pt idx="420">
                  <c:v>-5.0199999999999738</c:v>
                </c:pt>
                <c:pt idx="421">
                  <c:v>-5.0322499999999737</c:v>
                </c:pt>
                <c:pt idx="422">
                  <c:v>-5.0444999999999736</c:v>
                </c:pt>
                <c:pt idx="423">
                  <c:v>-5.0567499999999734</c:v>
                </c:pt>
                <c:pt idx="424">
                  <c:v>-5.0689999999999733</c:v>
                </c:pt>
                <c:pt idx="425">
                  <c:v>-5.0812499999999732</c:v>
                </c:pt>
                <c:pt idx="426">
                  <c:v>-5.093499999999973</c:v>
                </c:pt>
                <c:pt idx="427">
                  <c:v>-5.1057499999999729</c:v>
                </c:pt>
                <c:pt idx="428">
                  <c:v>-5.1179999999999728</c:v>
                </c:pt>
                <c:pt idx="429">
                  <c:v>-5.1302499999999727</c:v>
                </c:pt>
                <c:pt idx="430">
                  <c:v>-5.1424999999999725</c:v>
                </c:pt>
                <c:pt idx="431">
                  <c:v>-5.1547499999999724</c:v>
                </c:pt>
                <c:pt idx="432">
                  <c:v>-5.1669999999999723</c:v>
                </c:pt>
                <c:pt idx="433">
                  <c:v>-5.1792499999999722</c:v>
                </c:pt>
                <c:pt idx="434">
                  <c:v>-5.191499999999972</c:v>
                </c:pt>
                <c:pt idx="435">
                  <c:v>-5.2037499999999719</c:v>
                </c:pt>
                <c:pt idx="436">
                  <c:v>-5.2159999999999718</c:v>
                </c:pt>
                <c:pt idx="437">
                  <c:v>-5.2282499999999716</c:v>
                </c:pt>
                <c:pt idx="438">
                  <c:v>-5.2404999999999715</c:v>
                </c:pt>
                <c:pt idx="439">
                  <c:v>-5.2527499999999714</c:v>
                </c:pt>
                <c:pt idx="440">
                  <c:v>-5.2649999999999713</c:v>
                </c:pt>
                <c:pt idx="441">
                  <c:v>-5.2772499999999711</c:v>
                </c:pt>
                <c:pt idx="442">
                  <c:v>-5.289499999999971</c:v>
                </c:pt>
                <c:pt idx="443">
                  <c:v>-5.3017499999999709</c:v>
                </c:pt>
                <c:pt idx="444">
                  <c:v>-5.3139999999999707</c:v>
                </c:pt>
                <c:pt idx="445">
                  <c:v>-5.3262499999999706</c:v>
                </c:pt>
                <c:pt idx="446">
                  <c:v>-5.3384999999999705</c:v>
                </c:pt>
                <c:pt idx="447">
                  <c:v>-5.3507499999999704</c:v>
                </c:pt>
                <c:pt idx="448">
                  <c:v>-5.3629999999999702</c:v>
                </c:pt>
                <c:pt idx="449">
                  <c:v>-5.3752499999999701</c:v>
                </c:pt>
                <c:pt idx="450">
                  <c:v>-5.38749999999997</c:v>
                </c:pt>
                <c:pt idx="451">
                  <c:v>-5.3997499999999699</c:v>
                </c:pt>
                <c:pt idx="452">
                  <c:v>-5.4119999999999697</c:v>
                </c:pt>
                <c:pt idx="453">
                  <c:v>-5.4242499999999696</c:v>
                </c:pt>
                <c:pt idx="454">
                  <c:v>-5.4364999999999695</c:v>
                </c:pt>
                <c:pt idx="455">
                  <c:v>-5.4487499999999693</c:v>
                </c:pt>
                <c:pt idx="456">
                  <c:v>-5.4609999999999692</c:v>
                </c:pt>
                <c:pt idx="457">
                  <c:v>-5.4732499999999691</c:v>
                </c:pt>
                <c:pt idx="458">
                  <c:v>-5.485499999999969</c:v>
                </c:pt>
                <c:pt idx="459">
                  <c:v>-5.4977499999999688</c:v>
                </c:pt>
                <c:pt idx="460">
                  <c:v>-5.5099999999999687</c:v>
                </c:pt>
                <c:pt idx="461">
                  <c:v>-5.5222499999999686</c:v>
                </c:pt>
                <c:pt idx="462">
                  <c:v>-5.5344999999999684</c:v>
                </c:pt>
                <c:pt idx="463">
                  <c:v>-5.5467499999999683</c:v>
                </c:pt>
                <c:pt idx="464">
                  <c:v>-5.5589999999999682</c:v>
                </c:pt>
                <c:pt idx="465">
                  <c:v>-5.5712499999999681</c:v>
                </c:pt>
                <c:pt idx="466">
                  <c:v>-5.5834999999999679</c:v>
                </c:pt>
                <c:pt idx="467">
                  <c:v>-5.5957499999999678</c:v>
                </c:pt>
                <c:pt idx="468">
                  <c:v>-5.6079999999999677</c:v>
                </c:pt>
                <c:pt idx="469">
                  <c:v>-5.6202499999999675</c:v>
                </c:pt>
                <c:pt idx="470">
                  <c:v>-5.6324999999999674</c:v>
                </c:pt>
                <c:pt idx="471">
                  <c:v>-5.6447499999999673</c:v>
                </c:pt>
                <c:pt idx="472">
                  <c:v>-5.6569999999999672</c:v>
                </c:pt>
                <c:pt idx="473">
                  <c:v>-5.669249999999967</c:v>
                </c:pt>
                <c:pt idx="474">
                  <c:v>-5.6814999999999669</c:v>
                </c:pt>
                <c:pt idx="475">
                  <c:v>-5.6937499999999668</c:v>
                </c:pt>
                <c:pt idx="476">
                  <c:v>-5.7059999999999667</c:v>
                </c:pt>
                <c:pt idx="477">
                  <c:v>-5.7182499999999665</c:v>
                </c:pt>
                <c:pt idx="478">
                  <c:v>-5.7304999999999664</c:v>
                </c:pt>
                <c:pt idx="479">
                  <c:v>-5.7427499999999663</c:v>
                </c:pt>
                <c:pt idx="480">
                  <c:v>-5.7549999999999661</c:v>
                </c:pt>
                <c:pt idx="481">
                  <c:v>-5.767249999999966</c:v>
                </c:pt>
                <c:pt idx="482">
                  <c:v>-5.7794999999999659</c:v>
                </c:pt>
                <c:pt idx="483">
                  <c:v>-5.7917499999999658</c:v>
                </c:pt>
                <c:pt idx="484">
                  <c:v>-5.8039999999999656</c:v>
                </c:pt>
                <c:pt idx="485">
                  <c:v>-5.8162499999999655</c:v>
                </c:pt>
                <c:pt idx="486">
                  <c:v>-5.8284999999999654</c:v>
                </c:pt>
                <c:pt idx="487">
                  <c:v>-5.8407499999999652</c:v>
                </c:pt>
                <c:pt idx="488">
                  <c:v>-5.8529999999999651</c:v>
                </c:pt>
                <c:pt idx="489">
                  <c:v>-5.865249999999965</c:v>
                </c:pt>
                <c:pt idx="490">
                  <c:v>-5.8774999999999649</c:v>
                </c:pt>
                <c:pt idx="491">
                  <c:v>-5.8897499999999647</c:v>
                </c:pt>
                <c:pt idx="492">
                  <c:v>-5.9019999999999646</c:v>
                </c:pt>
                <c:pt idx="493">
                  <c:v>-5.9142499999999645</c:v>
                </c:pt>
                <c:pt idx="494">
                  <c:v>-5.9264999999999644</c:v>
                </c:pt>
                <c:pt idx="495">
                  <c:v>-5.9387499999999642</c:v>
                </c:pt>
                <c:pt idx="496">
                  <c:v>-5.9509999999999641</c:v>
                </c:pt>
                <c:pt idx="497">
                  <c:v>-5.963249999999964</c:v>
                </c:pt>
                <c:pt idx="498">
                  <c:v>-5.9754999999999638</c:v>
                </c:pt>
                <c:pt idx="499">
                  <c:v>-5.9877499999999637</c:v>
                </c:pt>
                <c:pt idx="500">
                  <c:v>-5.9999999999999636</c:v>
                </c:pt>
              </c:numCache>
            </c:numRef>
          </c:yVal>
        </c:ser>
        <c:axId val="90234240"/>
        <c:axId val="90302336"/>
      </c:scatterChart>
      <c:valAx>
        <c:axId val="90234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(sec)</a:t>
                </a:r>
              </a:p>
            </c:rich>
          </c:tx>
          <c:layout>
            <c:manualLayout>
              <c:xMode val="edge"/>
              <c:yMode val="edge"/>
              <c:x val="0.48025353789539194"/>
              <c:y val="0.91264565466921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02336"/>
        <c:crossesAt val="-10"/>
        <c:crossBetween val="midCat"/>
        <c:minorUnit val="0.5"/>
      </c:valAx>
      <c:valAx>
        <c:axId val="903023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ln(G(t))</a:t>
                </a:r>
              </a:p>
            </c:rich>
          </c:tx>
          <c:layout>
            <c:manualLayout>
              <c:xMode val="edge"/>
              <c:yMode val="edge"/>
              <c:x val="9.8126200719755412E-3"/>
              <c:y val="0.39556978775981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0234240"/>
        <c:crosses val="autoZero"/>
        <c:crossBetween val="midCat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Thermocouple Response to Step Input Temperature Change</a:t>
            </a:r>
          </a:p>
        </c:rich>
      </c:tx>
      <c:layout>
        <c:manualLayout>
          <c:xMode val="edge"/>
          <c:yMode val="edge"/>
          <c:x val="0.14521167306487084"/>
          <c:y val="2.23327606984436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20709011548319"/>
          <c:y val="0.13871694430156031"/>
          <c:w val="0.79923152544737108"/>
          <c:h val="0.68433726924534843"/>
        </c:manualLayout>
      </c:layout>
      <c:scatterChart>
        <c:scatterStyle val="smoothMarker"/>
        <c:ser>
          <c:idx val="0"/>
          <c:order val="0"/>
          <c:tx>
            <c:strRef>
              <c:f>TimeResponse!$C$9</c:f>
              <c:strCache>
                <c:ptCount val="1"/>
                <c:pt idx="0">
                  <c:v>Temperature T(t)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TimeResponse!$A$10:$A$510</c:f>
              <c:numCache>
                <c:formatCode>General</c:formatCode>
                <c:ptCount val="501"/>
                <c:pt idx="0">
                  <c:v>0</c:v>
                </c:pt>
                <c:pt idx="1">
                  <c:v>4.9000000000000002E-2</c:v>
                </c:pt>
                <c:pt idx="2">
                  <c:v>9.8000000000000004E-2</c:v>
                </c:pt>
                <c:pt idx="3">
                  <c:v>0.14700000000000002</c:v>
                </c:pt>
                <c:pt idx="4">
                  <c:v>0.19600000000000001</c:v>
                </c:pt>
                <c:pt idx="5">
                  <c:v>0.245</c:v>
                </c:pt>
                <c:pt idx="6">
                  <c:v>0.29399999999999998</c:v>
                </c:pt>
                <c:pt idx="7">
                  <c:v>0.34299999999999997</c:v>
                </c:pt>
                <c:pt idx="8">
                  <c:v>0.39199999999999996</c:v>
                </c:pt>
                <c:pt idx="9">
                  <c:v>0.44099999999999995</c:v>
                </c:pt>
                <c:pt idx="10">
                  <c:v>0.48999999999999994</c:v>
                </c:pt>
                <c:pt idx="11">
                  <c:v>0.53899999999999992</c:v>
                </c:pt>
                <c:pt idx="12">
                  <c:v>0.58799999999999997</c:v>
                </c:pt>
                <c:pt idx="13">
                  <c:v>0.63700000000000001</c:v>
                </c:pt>
                <c:pt idx="14">
                  <c:v>0.68600000000000005</c:v>
                </c:pt>
                <c:pt idx="15">
                  <c:v>0.7350000000000001</c:v>
                </c:pt>
                <c:pt idx="16">
                  <c:v>0.78400000000000014</c:v>
                </c:pt>
                <c:pt idx="17">
                  <c:v>0.83300000000000018</c:v>
                </c:pt>
                <c:pt idx="18">
                  <c:v>0.88200000000000023</c:v>
                </c:pt>
                <c:pt idx="19">
                  <c:v>0.93100000000000027</c:v>
                </c:pt>
                <c:pt idx="20">
                  <c:v>0.98000000000000032</c:v>
                </c:pt>
                <c:pt idx="21">
                  <c:v>1.0290000000000004</c:v>
                </c:pt>
                <c:pt idx="22">
                  <c:v>1.0780000000000003</c:v>
                </c:pt>
                <c:pt idx="23">
                  <c:v>1.1270000000000002</c:v>
                </c:pt>
                <c:pt idx="24">
                  <c:v>1.1760000000000002</c:v>
                </c:pt>
                <c:pt idx="25">
                  <c:v>1.2250000000000001</c:v>
                </c:pt>
                <c:pt idx="26">
                  <c:v>1.274</c:v>
                </c:pt>
                <c:pt idx="27">
                  <c:v>1.323</c:v>
                </c:pt>
                <c:pt idx="28">
                  <c:v>1.3719999999999999</c:v>
                </c:pt>
                <c:pt idx="29">
                  <c:v>1.4209999999999998</c:v>
                </c:pt>
                <c:pt idx="30">
                  <c:v>1.4699999999999998</c:v>
                </c:pt>
                <c:pt idx="31">
                  <c:v>1.5189999999999997</c:v>
                </c:pt>
                <c:pt idx="32">
                  <c:v>1.5679999999999996</c:v>
                </c:pt>
                <c:pt idx="33">
                  <c:v>1.6169999999999995</c:v>
                </c:pt>
                <c:pt idx="34">
                  <c:v>1.6659999999999995</c:v>
                </c:pt>
                <c:pt idx="35">
                  <c:v>1.7149999999999994</c:v>
                </c:pt>
                <c:pt idx="36">
                  <c:v>1.7639999999999993</c:v>
                </c:pt>
                <c:pt idx="37">
                  <c:v>1.8129999999999993</c:v>
                </c:pt>
                <c:pt idx="38">
                  <c:v>1.8619999999999992</c:v>
                </c:pt>
                <c:pt idx="39">
                  <c:v>1.9109999999999991</c:v>
                </c:pt>
                <c:pt idx="40">
                  <c:v>1.9599999999999991</c:v>
                </c:pt>
                <c:pt idx="41">
                  <c:v>2.008999999999999</c:v>
                </c:pt>
                <c:pt idx="42">
                  <c:v>2.0579999999999989</c:v>
                </c:pt>
                <c:pt idx="43">
                  <c:v>2.1069999999999989</c:v>
                </c:pt>
                <c:pt idx="44">
                  <c:v>2.1559999999999988</c:v>
                </c:pt>
                <c:pt idx="45">
                  <c:v>2.2049999999999987</c:v>
                </c:pt>
                <c:pt idx="46">
                  <c:v>2.2539999999999987</c:v>
                </c:pt>
                <c:pt idx="47">
                  <c:v>2.3029999999999986</c:v>
                </c:pt>
                <c:pt idx="48">
                  <c:v>2.3519999999999985</c:v>
                </c:pt>
                <c:pt idx="49">
                  <c:v>2.4009999999999985</c:v>
                </c:pt>
                <c:pt idx="50">
                  <c:v>2.4499999999999984</c:v>
                </c:pt>
                <c:pt idx="51">
                  <c:v>2.4989999999999983</c:v>
                </c:pt>
                <c:pt idx="52">
                  <c:v>2.5479999999999983</c:v>
                </c:pt>
                <c:pt idx="53">
                  <c:v>2.5969999999999982</c:v>
                </c:pt>
                <c:pt idx="54">
                  <c:v>2.6459999999999981</c:v>
                </c:pt>
                <c:pt idx="55">
                  <c:v>2.6949999999999981</c:v>
                </c:pt>
                <c:pt idx="56">
                  <c:v>2.743999999999998</c:v>
                </c:pt>
                <c:pt idx="57">
                  <c:v>2.7929999999999979</c:v>
                </c:pt>
                <c:pt idx="58">
                  <c:v>2.8419999999999979</c:v>
                </c:pt>
                <c:pt idx="59">
                  <c:v>2.8909999999999978</c:v>
                </c:pt>
                <c:pt idx="60">
                  <c:v>2.9399999999999977</c:v>
                </c:pt>
                <c:pt idx="61">
                  <c:v>2.9889999999999977</c:v>
                </c:pt>
                <c:pt idx="62">
                  <c:v>3.0379999999999976</c:v>
                </c:pt>
                <c:pt idx="63">
                  <c:v>3.0869999999999975</c:v>
                </c:pt>
                <c:pt idx="64">
                  <c:v>3.1359999999999975</c:v>
                </c:pt>
                <c:pt idx="65">
                  <c:v>3.1849999999999974</c:v>
                </c:pt>
                <c:pt idx="66">
                  <c:v>3.2339999999999973</c:v>
                </c:pt>
                <c:pt idx="67">
                  <c:v>3.2829999999999973</c:v>
                </c:pt>
                <c:pt idx="68">
                  <c:v>3.3319999999999972</c:v>
                </c:pt>
                <c:pt idx="69">
                  <c:v>3.3809999999999971</c:v>
                </c:pt>
                <c:pt idx="70">
                  <c:v>3.4299999999999971</c:v>
                </c:pt>
                <c:pt idx="71">
                  <c:v>3.478999999999997</c:v>
                </c:pt>
                <c:pt idx="72">
                  <c:v>3.5279999999999969</c:v>
                </c:pt>
                <c:pt idx="73">
                  <c:v>3.5769999999999968</c:v>
                </c:pt>
                <c:pt idx="74">
                  <c:v>3.6259999999999968</c:v>
                </c:pt>
                <c:pt idx="75">
                  <c:v>3.6749999999999967</c:v>
                </c:pt>
                <c:pt idx="76">
                  <c:v>3.7239999999999966</c:v>
                </c:pt>
                <c:pt idx="77">
                  <c:v>3.7729999999999966</c:v>
                </c:pt>
                <c:pt idx="78">
                  <c:v>3.8219999999999965</c:v>
                </c:pt>
                <c:pt idx="79">
                  <c:v>3.8709999999999964</c:v>
                </c:pt>
                <c:pt idx="80">
                  <c:v>3.9199999999999964</c:v>
                </c:pt>
                <c:pt idx="81">
                  <c:v>3.9689999999999963</c:v>
                </c:pt>
                <c:pt idx="82">
                  <c:v>4.0179999999999962</c:v>
                </c:pt>
                <c:pt idx="83">
                  <c:v>4.0669999999999966</c:v>
                </c:pt>
                <c:pt idx="84">
                  <c:v>4.115999999999997</c:v>
                </c:pt>
                <c:pt idx="85">
                  <c:v>4.1649999999999974</c:v>
                </c:pt>
                <c:pt idx="86">
                  <c:v>4.2139999999999977</c:v>
                </c:pt>
                <c:pt idx="87">
                  <c:v>4.2629999999999981</c:v>
                </c:pt>
                <c:pt idx="88">
                  <c:v>4.3119999999999985</c:v>
                </c:pt>
                <c:pt idx="89">
                  <c:v>4.3609999999999989</c:v>
                </c:pt>
                <c:pt idx="90">
                  <c:v>4.4099999999999993</c:v>
                </c:pt>
                <c:pt idx="91">
                  <c:v>4.4589999999999996</c:v>
                </c:pt>
                <c:pt idx="92">
                  <c:v>4.508</c:v>
                </c:pt>
                <c:pt idx="93">
                  <c:v>4.5570000000000004</c:v>
                </c:pt>
                <c:pt idx="94">
                  <c:v>4.6060000000000008</c:v>
                </c:pt>
                <c:pt idx="95">
                  <c:v>4.6550000000000011</c:v>
                </c:pt>
                <c:pt idx="96">
                  <c:v>4.7040000000000015</c:v>
                </c:pt>
                <c:pt idx="97">
                  <c:v>4.7530000000000019</c:v>
                </c:pt>
                <c:pt idx="98">
                  <c:v>4.8020000000000023</c:v>
                </c:pt>
                <c:pt idx="99">
                  <c:v>4.8510000000000026</c:v>
                </c:pt>
                <c:pt idx="100">
                  <c:v>4.900000000000003</c:v>
                </c:pt>
                <c:pt idx="101">
                  <c:v>4.9490000000000034</c:v>
                </c:pt>
                <c:pt idx="102">
                  <c:v>4.9980000000000038</c:v>
                </c:pt>
                <c:pt idx="103">
                  <c:v>5.0470000000000041</c:v>
                </c:pt>
                <c:pt idx="104">
                  <c:v>5.0960000000000045</c:v>
                </c:pt>
                <c:pt idx="105">
                  <c:v>5.1450000000000049</c:v>
                </c:pt>
                <c:pt idx="106">
                  <c:v>5.1940000000000053</c:v>
                </c:pt>
                <c:pt idx="107">
                  <c:v>5.2430000000000057</c:v>
                </c:pt>
                <c:pt idx="108">
                  <c:v>5.292000000000006</c:v>
                </c:pt>
                <c:pt idx="109">
                  <c:v>5.3410000000000064</c:v>
                </c:pt>
                <c:pt idx="110">
                  <c:v>5.3900000000000068</c:v>
                </c:pt>
                <c:pt idx="111">
                  <c:v>5.4390000000000072</c:v>
                </c:pt>
                <c:pt idx="112">
                  <c:v>5.4880000000000075</c:v>
                </c:pt>
                <c:pt idx="113">
                  <c:v>5.5370000000000079</c:v>
                </c:pt>
                <c:pt idx="114">
                  <c:v>5.5860000000000083</c:v>
                </c:pt>
                <c:pt idx="115">
                  <c:v>5.6350000000000087</c:v>
                </c:pt>
                <c:pt idx="116">
                  <c:v>5.684000000000009</c:v>
                </c:pt>
                <c:pt idx="117">
                  <c:v>5.7330000000000094</c:v>
                </c:pt>
                <c:pt idx="118">
                  <c:v>5.7820000000000098</c:v>
                </c:pt>
                <c:pt idx="119">
                  <c:v>5.8310000000000102</c:v>
                </c:pt>
                <c:pt idx="120">
                  <c:v>5.8800000000000106</c:v>
                </c:pt>
                <c:pt idx="121">
                  <c:v>5.9290000000000109</c:v>
                </c:pt>
                <c:pt idx="122">
                  <c:v>5.9780000000000113</c:v>
                </c:pt>
                <c:pt idx="123">
                  <c:v>6.0270000000000117</c:v>
                </c:pt>
                <c:pt idx="124">
                  <c:v>6.0760000000000121</c:v>
                </c:pt>
                <c:pt idx="125">
                  <c:v>6.1250000000000124</c:v>
                </c:pt>
                <c:pt idx="126">
                  <c:v>6.1740000000000128</c:v>
                </c:pt>
                <c:pt idx="127">
                  <c:v>6.2230000000000132</c:v>
                </c:pt>
                <c:pt idx="128">
                  <c:v>6.2720000000000136</c:v>
                </c:pt>
                <c:pt idx="129">
                  <c:v>6.3210000000000139</c:v>
                </c:pt>
                <c:pt idx="130">
                  <c:v>6.3700000000000143</c:v>
                </c:pt>
                <c:pt idx="131">
                  <c:v>6.4190000000000147</c:v>
                </c:pt>
                <c:pt idx="132">
                  <c:v>6.4680000000000151</c:v>
                </c:pt>
                <c:pt idx="133">
                  <c:v>6.5170000000000154</c:v>
                </c:pt>
                <c:pt idx="134">
                  <c:v>6.5660000000000158</c:v>
                </c:pt>
                <c:pt idx="135">
                  <c:v>6.6150000000000162</c:v>
                </c:pt>
                <c:pt idx="136">
                  <c:v>6.6640000000000166</c:v>
                </c:pt>
                <c:pt idx="137">
                  <c:v>6.713000000000017</c:v>
                </c:pt>
                <c:pt idx="138">
                  <c:v>6.7620000000000173</c:v>
                </c:pt>
                <c:pt idx="139">
                  <c:v>6.8110000000000177</c:v>
                </c:pt>
                <c:pt idx="140">
                  <c:v>6.8600000000000181</c:v>
                </c:pt>
                <c:pt idx="141">
                  <c:v>6.9090000000000185</c:v>
                </c:pt>
                <c:pt idx="142">
                  <c:v>6.9580000000000188</c:v>
                </c:pt>
                <c:pt idx="143">
                  <c:v>7.0070000000000192</c:v>
                </c:pt>
                <c:pt idx="144">
                  <c:v>7.0560000000000196</c:v>
                </c:pt>
                <c:pt idx="145">
                  <c:v>7.10500000000002</c:v>
                </c:pt>
                <c:pt idx="146">
                  <c:v>7.1540000000000203</c:v>
                </c:pt>
                <c:pt idx="147">
                  <c:v>7.2030000000000207</c:v>
                </c:pt>
                <c:pt idx="148">
                  <c:v>7.2520000000000211</c:v>
                </c:pt>
                <c:pt idx="149">
                  <c:v>7.3010000000000215</c:v>
                </c:pt>
                <c:pt idx="150">
                  <c:v>7.3500000000000218</c:v>
                </c:pt>
                <c:pt idx="151">
                  <c:v>7.3990000000000222</c:v>
                </c:pt>
                <c:pt idx="152">
                  <c:v>7.4480000000000226</c:v>
                </c:pt>
                <c:pt idx="153">
                  <c:v>7.497000000000023</c:v>
                </c:pt>
                <c:pt idx="154">
                  <c:v>7.5460000000000234</c:v>
                </c:pt>
                <c:pt idx="155">
                  <c:v>7.5950000000000237</c:v>
                </c:pt>
                <c:pt idx="156">
                  <c:v>7.6440000000000241</c:v>
                </c:pt>
                <c:pt idx="157">
                  <c:v>7.6930000000000245</c:v>
                </c:pt>
                <c:pt idx="158">
                  <c:v>7.7420000000000249</c:v>
                </c:pt>
                <c:pt idx="159">
                  <c:v>7.7910000000000252</c:v>
                </c:pt>
                <c:pt idx="160">
                  <c:v>7.8400000000000256</c:v>
                </c:pt>
                <c:pt idx="161">
                  <c:v>7.889000000000026</c:v>
                </c:pt>
                <c:pt idx="162">
                  <c:v>7.9380000000000264</c:v>
                </c:pt>
                <c:pt idx="163">
                  <c:v>7.9870000000000267</c:v>
                </c:pt>
                <c:pt idx="164">
                  <c:v>8.0360000000000262</c:v>
                </c:pt>
                <c:pt idx="165">
                  <c:v>8.0850000000000257</c:v>
                </c:pt>
                <c:pt idx="166">
                  <c:v>8.1340000000000252</c:v>
                </c:pt>
                <c:pt idx="167">
                  <c:v>8.1830000000000247</c:v>
                </c:pt>
                <c:pt idx="168">
                  <c:v>8.2320000000000242</c:v>
                </c:pt>
                <c:pt idx="169">
                  <c:v>8.2810000000000237</c:v>
                </c:pt>
                <c:pt idx="170">
                  <c:v>8.3300000000000232</c:v>
                </c:pt>
                <c:pt idx="171">
                  <c:v>8.3790000000000227</c:v>
                </c:pt>
                <c:pt idx="172">
                  <c:v>8.4280000000000221</c:v>
                </c:pt>
                <c:pt idx="173">
                  <c:v>8.4770000000000216</c:v>
                </c:pt>
                <c:pt idx="174">
                  <c:v>8.5260000000000211</c:v>
                </c:pt>
                <c:pt idx="175">
                  <c:v>8.5750000000000206</c:v>
                </c:pt>
                <c:pt idx="176">
                  <c:v>8.6240000000000201</c:v>
                </c:pt>
                <c:pt idx="177">
                  <c:v>8.6730000000000196</c:v>
                </c:pt>
                <c:pt idx="178">
                  <c:v>8.7220000000000191</c:v>
                </c:pt>
                <c:pt idx="179">
                  <c:v>8.7710000000000186</c:v>
                </c:pt>
                <c:pt idx="180">
                  <c:v>8.820000000000018</c:v>
                </c:pt>
                <c:pt idx="181">
                  <c:v>8.8690000000000175</c:v>
                </c:pt>
                <c:pt idx="182">
                  <c:v>8.918000000000017</c:v>
                </c:pt>
                <c:pt idx="183">
                  <c:v>8.9670000000000165</c:v>
                </c:pt>
                <c:pt idx="184">
                  <c:v>9.016000000000016</c:v>
                </c:pt>
                <c:pt idx="185">
                  <c:v>9.0650000000000155</c:v>
                </c:pt>
                <c:pt idx="186">
                  <c:v>9.114000000000015</c:v>
                </c:pt>
                <c:pt idx="187">
                  <c:v>9.1630000000000145</c:v>
                </c:pt>
                <c:pt idx="188">
                  <c:v>9.212000000000014</c:v>
                </c:pt>
                <c:pt idx="189">
                  <c:v>9.2610000000000134</c:v>
                </c:pt>
                <c:pt idx="190">
                  <c:v>9.3100000000000129</c:v>
                </c:pt>
                <c:pt idx="191">
                  <c:v>9.3590000000000124</c:v>
                </c:pt>
                <c:pt idx="192">
                  <c:v>9.4080000000000119</c:v>
                </c:pt>
                <c:pt idx="193">
                  <c:v>9.4570000000000114</c:v>
                </c:pt>
                <c:pt idx="194">
                  <c:v>9.5060000000000109</c:v>
                </c:pt>
                <c:pt idx="195">
                  <c:v>9.5550000000000104</c:v>
                </c:pt>
                <c:pt idx="196">
                  <c:v>9.6040000000000099</c:v>
                </c:pt>
                <c:pt idx="197">
                  <c:v>9.6530000000000094</c:v>
                </c:pt>
                <c:pt idx="198">
                  <c:v>9.7020000000000088</c:v>
                </c:pt>
                <c:pt idx="199">
                  <c:v>9.7510000000000083</c:v>
                </c:pt>
                <c:pt idx="200">
                  <c:v>9.8000000000000078</c:v>
                </c:pt>
                <c:pt idx="201">
                  <c:v>9.8490000000000073</c:v>
                </c:pt>
                <c:pt idx="202">
                  <c:v>9.8980000000000068</c:v>
                </c:pt>
                <c:pt idx="203">
                  <c:v>9.9470000000000063</c:v>
                </c:pt>
                <c:pt idx="204">
                  <c:v>9.9960000000000058</c:v>
                </c:pt>
                <c:pt idx="205">
                  <c:v>10.045000000000005</c:v>
                </c:pt>
                <c:pt idx="206">
                  <c:v>10.094000000000005</c:v>
                </c:pt>
                <c:pt idx="207">
                  <c:v>10.143000000000004</c:v>
                </c:pt>
                <c:pt idx="208">
                  <c:v>10.192000000000004</c:v>
                </c:pt>
                <c:pt idx="209">
                  <c:v>10.241000000000003</c:v>
                </c:pt>
                <c:pt idx="210">
                  <c:v>10.290000000000003</c:v>
                </c:pt>
                <c:pt idx="211">
                  <c:v>10.339000000000002</c:v>
                </c:pt>
                <c:pt idx="212">
                  <c:v>10.388000000000002</c:v>
                </c:pt>
                <c:pt idx="213">
                  <c:v>10.437000000000001</c:v>
                </c:pt>
                <c:pt idx="214">
                  <c:v>10.486000000000001</c:v>
                </c:pt>
                <c:pt idx="215">
                  <c:v>10.535</c:v>
                </c:pt>
                <c:pt idx="216">
                  <c:v>10.584</c:v>
                </c:pt>
                <c:pt idx="217">
                  <c:v>10.632999999999999</c:v>
                </c:pt>
                <c:pt idx="218">
                  <c:v>10.681999999999999</c:v>
                </c:pt>
                <c:pt idx="219">
                  <c:v>10.730999999999998</c:v>
                </c:pt>
                <c:pt idx="220">
                  <c:v>10.779999999999998</c:v>
                </c:pt>
                <c:pt idx="221">
                  <c:v>10.828999999999997</c:v>
                </c:pt>
                <c:pt idx="222">
                  <c:v>10.877999999999997</c:v>
                </c:pt>
                <c:pt idx="223">
                  <c:v>10.926999999999996</c:v>
                </c:pt>
                <c:pt idx="224">
                  <c:v>10.975999999999996</c:v>
                </c:pt>
                <c:pt idx="225">
                  <c:v>11.024999999999995</c:v>
                </c:pt>
                <c:pt idx="226">
                  <c:v>11.073999999999995</c:v>
                </c:pt>
                <c:pt idx="227">
                  <c:v>11.122999999999994</c:v>
                </c:pt>
                <c:pt idx="228">
                  <c:v>11.171999999999993</c:v>
                </c:pt>
                <c:pt idx="229">
                  <c:v>11.220999999999993</c:v>
                </c:pt>
                <c:pt idx="230">
                  <c:v>11.269999999999992</c:v>
                </c:pt>
                <c:pt idx="231">
                  <c:v>11.318999999999992</c:v>
                </c:pt>
                <c:pt idx="232">
                  <c:v>11.367999999999991</c:v>
                </c:pt>
                <c:pt idx="233">
                  <c:v>11.416999999999991</c:v>
                </c:pt>
                <c:pt idx="234">
                  <c:v>11.46599999999999</c:v>
                </c:pt>
                <c:pt idx="235">
                  <c:v>11.51499999999999</c:v>
                </c:pt>
                <c:pt idx="236">
                  <c:v>11.563999999999989</c:v>
                </c:pt>
                <c:pt idx="237">
                  <c:v>11.612999999999989</c:v>
                </c:pt>
                <c:pt idx="238">
                  <c:v>11.661999999999988</c:v>
                </c:pt>
                <c:pt idx="239">
                  <c:v>11.710999999999988</c:v>
                </c:pt>
                <c:pt idx="240">
                  <c:v>11.759999999999987</c:v>
                </c:pt>
                <c:pt idx="241">
                  <c:v>11.808999999999987</c:v>
                </c:pt>
                <c:pt idx="242">
                  <c:v>11.857999999999986</c:v>
                </c:pt>
                <c:pt idx="243">
                  <c:v>11.906999999999986</c:v>
                </c:pt>
                <c:pt idx="244">
                  <c:v>11.955999999999985</c:v>
                </c:pt>
                <c:pt idx="245">
                  <c:v>12.004999999999985</c:v>
                </c:pt>
                <c:pt idx="246">
                  <c:v>12.053999999999984</c:v>
                </c:pt>
                <c:pt idx="247">
                  <c:v>12.102999999999984</c:v>
                </c:pt>
                <c:pt idx="248">
                  <c:v>12.151999999999983</c:v>
                </c:pt>
                <c:pt idx="249">
                  <c:v>12.200999999999983</c:v>
                </c:pt>
                <c:pt idx="250">
                  <c:v>12.249999999999982</c:v>
                </c:pt>
                <c:pt idx="251">
                  <c:v>12.298999999999982</c:v>
                </c:pt>
                <c:pt idx="252">
                  <c:v>12.347999999999981</c:v>
                </c:pt>
                <c:pt idx="253">
                  <c:v>12.396999999999981</c:v>
                </c:pt>
                <c:pt idx="254">
                  <c:v>12.44599999999998</c:v>
                </c:pt>
                <c:pt idx="255">
                  <c:v>12.49499999999998</c:v>
                </c:pt>
                <c:pt idx="256">
                  <c:v>12.543999999999979</c:v>
                </c:pt>
                <c:pt idx="257">
                  <c:v>12.592999999999979</c:v>
                </c:pt>
                <c:pt idx="258">
                  <c:v>12.641999999999978</c:v>
                </c:pt>
                <c:pt idx="259">
                  <c:v>12.690999999999978</c:v>
                </c:pt>
                <c:pt idx="260">
                  <c:v>12.739999999999977</c:v>
                </c:pt>
                <c:pt idx="261">
                  <c:v>12.788999999999977</c:v>
                </c:pt>
                <c:pt idx="262">
                  <c:v>12.837999999999976</c:v>
                </c:pt>
                <c:pt idx="263">
                  <c:v>12.886999999999976</c:v>
                </c:pt>
                <c:pt idx="264">
                  <c:v>12.935999999999975</c:v>
                </c:pt>
                <c:pt idx="265">
                  <c:v>12.984999999999975</c:v>
                </c:pt>
                <c:pt idx="266">
                  <c:v>13.033999999999974</c:v>
                </c:pt>
                <c:pt idx="267">
                  <c:v>13.082999999999974</c:v>
                </c:pt>
                <c:pt idx="268">
                  <c:v>13.131999999999973</c:v>
                </c:pt>
                <c:pt idx="269">
                  <c:v>13.180999999999973</c:v>
                </c:pt>
                <c:pt idx="270">
                  <c:v>13.229999999999972</c:v>
                </c:pt>
                <c:pt idx="271">
                  <c:v>13.278999999999971</c:v>
                </c:pt>
                <c:pt idx="272">
                  <c:v>13.327999999999971</c:v>
                </c:pt>
                <c:pt idx="273">
                  <c:v>13.37699999999997</c:v>
                </c:pt>
                <c:pt idx="274">
                  <c:v>13.42599999999997</c:v>
                </c:pt>
                <c:pt idx="275">
                  <c:v>13.474999999999969</c:v>
                </c:pt>
                <c:pt idx="276">
                  <c:v>13.523999999999969</c:v>
                </c:pt>
                <c:pt idx="277">
                  <c:v>13.572999999999968</c:v>
                </c:pt>
                <c:pt idx="278">
                  <c:v>13.621999999999968</c:v>
                </c:pt>
                <c:pt idx="279">
                  <c:v>13.670999999999967</c:v>
                </c:pt>
                <c:pt idx="280">
                  <c:v>13.719999999999967</c:v>
                </c:pt>
                <c:pt idx="281">
                  <c:v>13.768999999999966</c:v>
                </c:pt>
                <c:pt idx="282">
                  <c:v>13.817999999999966</c:v>
                </c:pt>
                <c:pt idx="283">
                  <c:v>13.866999999999965</c:v>
                </c:pt>
                <c:pt idx="284">
                  <c:v>13.915999999999965</c:v>
                </c:pt>
                <c:pt idx="285">
                  <c:v>13.964999999999964</c:v>
                </c:pt>
                <c:pt idx="286">
                  <c:v>14.013999999999964</c:v>
                </c:pt>
                <c:pt idx="287">
                  <c:v>14.062999999999963</c:v>
                </c:pt>
                <c:pt idx="288">
                  <c:v>14.111999999999963</c:v>
                </c:pt>
                <c:pt idx="289">
                  <c:v>14.160999999999962</c:v>
                </c:pt>
                <c:pt idx="290">
                  <c:v>14.209999999999962</c:v>
                </c:pt>
                <c:pt idx="291">
                  <c:v>14.258999999999961</c:v>
                </c:pt>
                <c:pt idx="292">
                  <c:v>14.307999999999961</c:v>
                </c:pt>
                <c:pt idx="293">
                  <c:v>14.35699999999996</c:v>
                </c:pt>
                <c:pt idx="294">
                  <c:v>14.40599999999996</c:v>
                </c:pt>
                <c:pt idx="295">
                  <c:v>14.454999999999959</c:v>
                </c:pt>
                <c:pt idx="296">
                  <c:v>14.503999999999959</c:v>
                </c:pt>
                <c:pt idx="297">
                  <c:v>14.552999999999958</c:v>
                </c:pt>
                <c:pt idx="298">
                  <c:v>14.601999999999958</c:v>
                </c:pt>
                <c:pt idx="299">
                  <c:v>14.650999999999957</c:v>
                </c:pt>
                <c:pt idx="300">
                  <c:v>14.699999999999957</c:v>
                </c:pt>
                <c:pt idx="301">
                  <c:v>14.748999999999956</c:v>
                </c:pt>
                <c:pt idx="302">
                  <c:v>14.797999999999956</c:v>
                </c:pt>
                <c:pt idx="303">
                  <c:v>14.846999999999955</c:v>
                </c:pt>
                <c:pt idx="304">
                  <c:v>14.895999999999955</c:v>
                </c:pt>
                <c:pt idx="305">
                  <c:v>14.944999999999954</c:v>
                </c:pt>
                <c:pt idx="306">
                  <c:v>14.993999999999954</c:v>
                </c:pt>
                <c:pt idx="307">
                  <c:v>15.042999999999953</c:v>
                </c:pt>
                <c:pt idx="308">
                  <c:v>15.091999999999953</c:v>
                </c:pt>
                <c:pt idx="309">
                  <c:v>15.140999999999952</c:v>
                </c:pt>
                <c:pt idx="310">
                  <c:v>15.189999999999952</c:v>
                </c:pt>
                <c:pt idx="311">
                  <c:v>15.238999999999951</c:v>
                </c:pt>
                <c:pt idx="312">
                  <c:v>15.287999999999951</c:v>
                </c:pt>
                <c:pt idx="313">
                  <c:v>15.33699999999995</c:v>
                </c:pt>
                <c:pt idx="314">
                  <c:v>15.385999999999949</c:v>
                </c:pt>
                <c:pt idx="315">
                  <c:v>15.434999999999949</c:v>
                </c:pt>
                <c:pt idx="316">
                  <c:v>15.483999999999948</c:v>
                </c:pt>
                <c:pt idx="317">
                  <c:v>15.532999999999948</c:v>
                </c:pt>
                <c:pt idx="318">
                  <c:v>15.581999999999947</c:v>
                </c:pt>
                <c:pt idx="319">
                  <c:v>15.630999999999947</c:v>
                </c:pt>
                <c:pt idx="320">
                  <c:v>15.679999999999946</c:v>
                </c:pt>
                <c:pt idx="321">
                  <c:v>15.728999999999946</c:v>
                </c:pt>
                <c:pt idx="322">
                  <c:v>15.777999999999945</c:v>
                </c:pt>
                <c:pt idx="323">
                  <c:v>15.826999999999945</c:v>
                </c:pt>
                <c:pt idx="324">
                  <c:v>15.875999999999944</c:v>
                </c:pt>
                <c:pt idx="325">
                  <c:v>15.924999999999944</c:v>
                </c:pt>
                <c:pt idx="326">
                  <c:v>15.973999999999943</c:v>
                </c:pt>
                <c:pt idx="327">
                  <c:v>16.022999999999943</c:v>
                </c:pt>
                <c:pt idx="328">
                  <c:v>16.071999999999942</c:v>
                </c:pt>
                <c:pt idx="329">
                  <c:v>16.120999999999942</c:v>
                </c:pt>
                <c:pt idx="330">
                  <c:v>16.169999999999941</c:v>
                </c:pt>
                <c:pt idx="331">
                  <c:v>16.218999999999941</c:v>
                </c:pt>
                <c:pt idx="332">
                  <c:v>16.26799999999994</c:v>
                </c:pt>
                <c:pt idx="333">
                  <c:v>16.31699999999994</c:v>
                </c:pt>
                <c:pt idx="334">
                  <c:v>16.365999999999939</c:v>
                </c:pt>
                <c:pt idx="335">
                  <c:v>16.414999999999939</c:v>
                </c:pt>
                <c:pt idx="336">
                  <c:v>16.463999999999938</c:v>
                </c:pt>
                <c:pt idx="337">
                  <c:v>16.512999999999938</c:v>
                </c:pt>
                <c:pt idx="338">
                  <c:v>16.561999999999937</c:v>
                </c:pt>
                <c:pt idx="339">
                  <c:v>16.610999999999937</c:v>
                </c:pt>
                <c:pt idx="340">
                  <c:v>16.659999999999936</c:v>
                </c:pt>
                <c:pt idx="341">
                  <c:v>16.708999999999936</c:v>
                </c:pt>
                <c:pt idx="342">
                  <c:v>16.757999999999935</c:v>
                </c:pt>
                <c:pt idx="343">
                  <c:v>16.806999999999935</c:v>
                </c:pt>
                <c:pt idx="344">
                  <c:v>16.855999999999934</c:v>
                </c:pt>
                <c:pt idx="345">
                  <c:v>16.904999999999934</c:v>
                </c:pt>
                <c:pt idx="346">
                  <c:v>16.953999999999933</c:v>
                </c:pt>
                <c:pt idx="347">
                  <c:v>17.002999999999933</c:v>
                </c:pt>
                <c:pt idx="348">
                  <c:v>17.051999999999932</c:v>
                </c:pt>
                <c:pt idx="349">
                  <c:v>17.100999999999932</c:v>
                </c:pt>
                <c:pt idx="350">
                  <c:v>17.149999999999931</c:v>
                </c:pt>
                <c:pt idx="351">
                  <c:v>17.198999999999931</c:v>
                </c:pt>
                <c:pt idx="352">
                  <c:v>17.24799999999993</c:v>
                </c:pt>
                <c:pt idx="353">
                  <c:v>17.29699999999993</c:v>
                </c:pt>
                <c:pt idx="354">
                  <c:v>17.345999999999929</c:v>
                </c:pt>
                <c:pt idx="355">
                  <c:v>17.394999999999929</c:v>
                </c:pt>
                <c:pt idx="356">
                  <c:v>17.443999999999928</c:v>
                </c:pt>
                <c:pt idx="357">
                  <c:v>17.492999999999927</c:v>
                </c:pt>
                <c:pt idx="358">
                  <c:v>17.541999999999927</c:v>
                </c:pt>
                <c:pt idx="359">
                  <c:v>17.590999999999926</c:v>
                </c:pt>
                <c:pt idx="360">
                  <c:v>17.639999999999926</c:v>
                </c:pt>
                <c:pt idx="361">
                  <c:v>17.688999999999925</c:v>
                </c:pt>
                <c:pt idx="362">
                  <c:v>17.737999999999925</c:v>
                </c:pt>
                <c:pt idx="363">
                  <c:v>17.786999999999924</c:v>
                </c:pt>
                <c:pt idx="364">
                  <c:v>17.835999999999924</c:v>
                </c:pt>
                <c:pt idx="365">
                  <c:v>17.884999999999923</c:v>
                </c:pt>
                <c:pt idx="366">
                  <c:v>17.933999999999923</c:v>
                </c:pt>
                <c:pt idx="367">
                  <c:v>17.982999999999922</c:v>
                </c:pt>
                <c:pt idx="368">
                  <c:v>18.031999999999922</c:v>
                </c:pt>
                <c:pt idx="369">
                  <c:v>18.080999999999921</c:v>
                </c:pt>
                <c:pt idx="370">
                  <c:v>18.129999999999921</c:v>
                </c:pt>
                <c:pt idx="371">
                  <c:v>18.17899999999992</c:v>
                </c:pt>
                <c:pt idx="372">
                  <c:v>18.22799999999992</c:v>
                </c:pt>
                <c:pt idx="373">
                  <c:v>18.276999999999919</c:v>
                </c:pt>
                <c:pt idx="374">
                  <c:v>18.325999999999919</c:v>
                </c:pt>
                <c:pt idx="375">
                  <c:v>18.374999999999918</c:v>
                </c:pt>
                <c:pt idx="376">
                  <c:v>18.423999999999918</c:v>
                </c:pt>
                <c:pt idx="377">
                  <c:v>18.472999999999917</c:v>
                </c:pt>
                <c:pt idx="378">
                  <c:v>18.521999999999917</c:v>
                </c:pt>
                <c:pt idx="379">
                  <c:v>18.570999999999916</c:v>
                </c:pt>
                <c:pt idx="380">
                  <c:v>18.619999999999916</c:v>
                </c:pt>
                <c:pt idx="381">
                  <c:v>18.668999999999915</c:v>
                </c:pt>
                <c:pt idx="382">
                  <c:v>18.717999999999915</c:v>
                </c:pt>
                <c:pt idx="383">
                  <c:v>18.766999999999914</c:v>
                </c:pt>
                <c:pt idx="384">
                  <c:v>18.815999999999914</c:v>
                </c:pt>
                <c:pt idx="385">
                  <c:v>18.864999999999913</c:v>
                </c:pt>
                <c:pt idx="386">
                  <c:v>18.913999999999913</c:v>
                </c:pt>
                <c:pt idx="387">
                  <c:v>18.962999999999912</c:v>
                </c:pt>
                <c:pt idx="388">
                  <c:v>19.011999999999912</c:v>
                </c:pt>
                <c:pt idx="389">
                  <c:v>19.060999999999911</c:v>
                </c:pt>
                <c:pt idx="390">
                  <c:v>19.109999999999911</c:v>
                </c:pt>
                <c:pt idx="391">
                  <c:v>19.15899999999991</c:v>
                </c:pt>
                <c:pt idx="392">
                  <c:v>19.20799999999991</c:v>
                </c:pt>
                <c:pt idx="393">
                  <c:v>19.256999999999909</c:v>
                </c:pt>
                <c:pt idx="394">
                  <c:v>19.305999999999909</c:v>
                </c:pt>
                <c:pt idx="395">
                  <c:v>19.354999999999908</c:v>
                </c:pt>
                <c:pt idx="396">
                  <c:v>19.403999999999908</c:v>
                </c:pt>
                <c:pt idx="397">
                  <c:v>19.452999999999907</c:v>
                </c:pt>
                <c:pt idx="398">
                  <c:v>19.501999999999907</c:v>
                </c:pt>
                <c:pt idx="399">
                  <c:v>19.550999999999906</c:v>
                </c:pt>
                <c:pt idx="400">
                  <c:v>19.599999999999905</c:v>
                </c:pt>
                <c:pt idx="401">
                  <c:v>19.648999999999905</c:v>
                </c:pt>
                <c:pt idx="402">
                  <c:v>19.697999999999904</c:v>
                </c:pt>
                <c:pt idx="403">
                  <c:v>19.746999999999904</c:v>
                </c:pt>
                <c:pt idx="404">
                  <c:v>19.795999999999903</c:v>
                </c:pt>
                <c:pt idx="405">
                  <c:v>19.844999999999903</c:v>
                </c:pt>
                <c:pt idx="406">
                  <c:v>19.893999999999902</c:v>
                </c:pt>
                <c:pt idx="407">
                  <c:v>19.942999999999902</c:v>
                </c:pt>
                <c:pt idx="408">
                  <c:v>19.991999999999901</c:v>
                </c:pt>
                <c:pt idx="409">
                  <c:v>20.040999999999901</c:v>
                </c:pt>
                <c:pt idx="410">
                  <c:v>20.0899999999999</c:v>
                </c:pt>
                <c:pt idx="411">
                  <c:v>20.1389999999999</c:v>
                </c:pt>
                <c:pt idx="412">
                  <c:v>20.187999999999899</c:v>
                </c:pt>
                <c:pt idx="413">
                  <c:v>20.236999999999899</c:v>
                </c:pt>
                <c:pt idx="414">
                  <c:v>20.285999999999898</c:v>
                </c:pt>
                <c:pt idx="415">
                  <c:v>20.334999999999898</c:v>
                </c:pt>
                <c:pt idx="416">
                  <c:v>20.383999999999897</c:v>
                </c:pt>
                <c:pt idx="417">
                  <c:v>20.432999999999897</c:v>
                </c:pt>
                <c:pt idx="418">
                  <c:v>20.481999999999896</c:v>
                </c:pt>
                <c:pt idx="419">
                  <c:v>20.530999999999896</c:v>
                </c:pt>
                <c:pt idx="420">
                  <c:v>20.579999999999895</c:v>
                </c:pt>
                <c:pt idx="421">
                  <c:v>20.628999999999895</c:v>
                </c:pt>
                <c:pt idx="422">
                  <c:v>20.677999999999894</c:v>
                </c:pt>
                <c:pt idx="423">
                  <c:v>20.726999999999894</c:v>
                </c:pt>
                <c:pt idx="424">
                  <c:v>20.775999999999893</c:v>
                </c:pt>
                <c:pt idx="425">
                  <c:v>20.824999999999893</c:v>
                </c:pt>
                <c:pt idx="426">
                  <c:v>20.873999999999892</c:v>
                </c:pt>
                <c:pt idx="427">
                  <c:v>20.922999999999892</c:v>
                </c:pt>
                <c:pt idx="428">
                  <c:v>20.971999999999891</c:v>
                </c:pt>
                <c:pt idx="429">
                  <c:v>21.020999999999891</c:v>
                </c:pt>
                <c:pt idx="430">
                  <c:v>21.06999999999989</c:v>
                </c:pt>
                <c:pt idx="431">
                  <c:v>21.11899999999989</c:v>
                </c:pt>
                <c:pt idx="432">
                  <c:v>21.167999999999889</c:v>
                </c:pt>
                <c:pt idx="433">
                  <c:v>21.216999999999889</c:v>
                </c:pt>
                <c:pt idx="434">
                  <c:v>21.265999999999888</c:v>
                </c:pt>
                <c:pt idx="435">
                  <c:v>21.314999999999888</c:v>
                </c:pt>
                <c:pt idx="436">
                  <c:v>21.363999999999887</c:v>
                </c:pt>
                <c:pt idx="437">
                  <c:v>21.412999999999887</c:v>
                </c:pt>
                <c:pt idx="438">
                  <c:v>21.461999999999886</c:v>
                </c:pt>
                <c:pt idx="439">
                  <c:v>21.510999999999886</c:v>
                </c:pt>
                <c:pt idx="440">
                  <c:v>21.559999999999885</c:v>
                </c:pt>
                <c:pt idx="441">
                  <c:v>21.608999999999885</c:v>
                </c:pt>
                <c:pt idx="442">
                  <c:v>21.657999999999884</c:v>
                </c:pt>
                <c:pt idx="443">
                  <c:v>21.706999999999883</c:v>
                </c:pt>
                <c:pt idx="444">
                  <c:v>21.755999999999883</c:v>
                </c:pt>
                <c:pt idx="445">
                  <c:v>21.804999999999882</c:v>
                </c:pt>
                <c:pt idx="446">
                  <c:v>21.853999999999882</c:v>
                </c:pt>
                <c:pt idx="447">
                  <c:v>21.902999999999881</c:v>
                </c:pt>
                <c:pt idx="448">
                  <c:v>21.951999999999881</c:v>
                </c:pt>
                <c:pt idx="449">
                  <c:v>22.00099999999988</c:v>
                </c:pt>
                <c:pt idx="450">
                  <c:v>22.04999999999988</c:v>
                </c:pt>
                <c:pt idx="451">
                  <c:v>22.098999999999879</c:v>
                </c:pt>
                <c:pt idx="452">
                  <c:v>22.147999999999879</c:v>
                </c:pt>
                <c:pt idx="453">
                  <c:v>22.196999999999878</c:v>
                </c:pt>
                <c:pt idx="454">
                  <c:v>22.245999999999878</c:v>
                </c:pt>
                <c:pt idx="455">
                  <c:v>22.294999999999877</c:v>
                </c:pt>
                <c:pt idx="456">
                  <c:v>22.343999999999877</c:v>
                </c:pt>
                <c:pt idx="457">
                  <c:v>22.392999999999876</c:v>
                </c:pt>
                <c:pt idx="458">
                  <c:v>22.441999999999876</c:v>
                </c:pt>
                <c:pt idx="459">
                  <c:v>22.490999999999875</c:v>
                </c:pt>
                <c:pt idx="460">
                  <c:v>22.539999999999875</c:v>
                </c:pt>
                <c:pt idx="461">
                  <c:v>22.588999999999874</c:v>
                </c:pt>
                <c:pt idx="462">
                  <c:v>22.637999999999874</c:v>
                </c:pt>
                <c:pt idx="463">
                  <c:v>22.686999999999873</c:v>
                </c:pt>
                <c:pt idx="464">
                  <c:v>22.735999999999873</c:v>
                </c:pt>
                <c:pt idx="465">
                  <c:v>22.784999999999872</c:v>
                </c:pt>
                <c:pt idx="466">
                  <c:v>22.833999999999872</c:v>
                </c:pt>
                <c:pt idx="467">
                  <c:v>22.882999999999871</c:v>
                </c:pt>
                <c:pt idx="468">
                  <c:v>22.931999999999871</c:v>
                </c:pt>
                <c:pt idx="469">
                  <c:v>22.98099999999987</c:v>
                </c:pt>
                <c:pt idx="470">
                  <c:v>23.02999999999987</c:v>
                </c:pt>
                <c:pt idx="471">
                  <c:v>23.078999999999869</c:v>
                </c:pt>
                <c:pt idx="472">
                  <c:v>23.127999999999869</c:v>
                </c:pt>
                <c:pt idx="473">
                  <c:v>23.176999999999868</c:v>
                </c:pt>
                <c:pt idx="474">
                  <c:v>23.225999999999868</c:v>
                </c:pt>
                <c:pt idx="475">
                  <c:v>23.274999999999867</c:v>
                </c:pt>
                <c:pt idx="476">
                  <c:v>23.323999999999867</c:v>
                </c:pt>
                <c:pt idx="477">
                  <c:v>23.372999999999866</c:v>
                </c:pt>
                <c:pt idx="478">
                  <c:v>23.421999999999866</c:v>
                </c:pt>
                <c:pt idx="479">
                  <c:v>23.470999999999865</c:v>
                </c:pt>
                <c:pt idx="480">
                  <c:v>23.519999999999865</c:v>
                </c:pt>
                <c:pt idx="481">
                  <c:v>23.568999999999864</c:v>
                </c:pt>
                <c:pt idx="482">
                  <c:v>23.617999999999864</c:v>
                </c:pt>
                <c:pt idx="483">
                  <c:v>23.666999999999863</c:v>
                </c:pt>
                <c:pt idx="484">
                  <c:v>23.715999999999863</c:v>
                </c:pt>
                <c:pt idx="485">
                  <c:v>23.764999999999862</c:v>
                </c:pt>
                <c:pt idx="486">
                  <c:v>23.813999999999862</c:v>
                </c:pt>
                <c:pt idx="487">
                  <c:v>23.862999999999861</c:v>
                </c:pt>
                <c:pt idx="488">
                  <c:v>23.91199999999986</c:v>
                </c:pt>
                <c:pt idx="489">
                  <c:v>23.96099999999986</c:v>
                </c:pt>
                <c:pt idx="490">
                  <c:v>24.009999999999859</c:v>
                </c:pt>
                <c:pt idx="491">
                  <c:v>24.058999999999859</c:v>
                </c:pt>
                <c:pt idx="492">
                  <c:v>24.107999999999858</c:v>
                </c:pt>
                <c:pt idx="493">
                  <c:v>24.156999999999858</c:v>
                </c:pt>
                <c:pt idx="494">
                  <c:v>24.205999999999857</c:v>
                </c:pt>
                <c:pt idx="495">
                  <c:v>24.254999999999857</c:v>
                </c:pt>
                <c:pt idx="496">
                  <c:v>24.303999999999856</c:v>
                </c:pt>
                <c:pt idx="497">
                  <c:v>24.352999999999856</c:v>
                </c:pt>
                <c:pt idx="498">
                  <c:v>24.401999999999855</c:v>
                </c:pt>
                <c:pt idx="499">
                  <c:v>24.450999999999855</c:v>
                </c:pt>
                <c:pt idx="500">
                  <c:v>24.499999999999854</c:v>
                </c:pt>
              </c:numCache>
            </c:numRef>
          </c:xVal>
          <c:yVal>
            <c:numRef>
              <c:f>TimeResponse!$C$10:$C$510</c:f>
              <c:numCache>
                <c:formatCode>General</c:formatCode>
                <c:ptCount val="50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29.757434428731028</c:v>
                </c:pt>
                <c:pt idx="12">
                  <c:v>29.456005876280251</c:v>
                </c:pt>
                <c:pt idx="13">
                  <c:v>29.158247299104747</c:v>
                </c:pt>
                <c:pt idx="14">
                  <c:v>28.864114014249257</c:v>
                </c:pt>
                <c:pt idx="15">
                  <c:v>28.573561882785764</c:v>
                </c:pt>
                <c:pt idx="16">
                  <c:v>28.286547303189803</c:v>
                </c:pt>
                <c:pt idx="17">
                  <c:v>28.003027204797412</c:v>
                </c:pt>
                <c:pt idx="18">
                  <c:v>27.722959041341777</c:v>
                </c:pt>
                <c:pt idx="19">
                  <c:v>27.446300784568564</c:v>
                </c:pt>
                <c:pt idx="20">
                  <c:v>27.173010917928938</c:v>
                </c:pt>
                <c:pt idx="21">
                  <c:v>26.903048430349436</c:v>
                </c:pt>
                <c:pt idx="22">
                  <c:v>26.63637281007767</c:v>
                </c:pt>
                <c:pt idx="23">
                  <c:v>26.372944038602931</c:v>
                </c:pt>
                <c:pt idx="24">
                  <c:v>26.112722584650857</c:v>
                </c:pt>
                <c:pt idx="25">
                  <c:v>25.855669398251191</c:v>
                </c:pt>
                <c:pt idx="26">
                  <c:v>25.60174590487777</c:v>
                </c:pt>
                <c:pt idx="27">
                  <c:v>25.350913999659863</c:v>
                </c:pt>
                <c:pt idx="28">
                  <c:v>25.103136041663991</c:v>
                </c:pt>
                <c:pt idx="29">
                  <c:v>24.858374848245358</c:v>
                </c:pt>
                <c:pt idx="30">
                  <c:v>24.616593689468061</c:v>
                </c:pt>
                <c:pt idx="31">
                  <c:v>24.37775628259325</c:v>
                </c:pt>
                <c:pt idx="32">
                  <c:v>24.141826786634351</c:v>
                </c:pt>
                <c:pt idx="33">
                  <c:v>23.908769796978643</c:v>
                </c:pt>
                <c:pt idx="34">
                  <c:v>23.678550340074263</c:v>
                </c:pt>
                <c:pt idx="35">
                  <c:v>23.451133868181941</c:v>
                </c:pt>
                <c:pt idx="36">
                  <c:v>23.226486254190601</c:v>
                </c:pt>
                <c:pt idx="37">
                  <c:v>23.004573786496092</c:v>
                </c:pt>
                <c:pt idx="38">
                  <c:v>22.785363163942307</c:v>
                </c:pt>
                <c:pt idx="39">
                  <c:v>22.568821490823826</c:v>
                </c:pt>
                <c:pt idx="40">
                  <c:v>22.354916271949474</c:v>
                </c:pt>
                <c:pt idx="41">
                  <c:v>22.143615407765935</c:v>
                </c:pt>
                <c:pt idx="42">
                  <c:v>21.93488718954076</c:v>
                </c:pt>
                <c:pt idx="43">
                  <c:v>21.728700294604</c:v>
                </c:pt>
                <c:pt idx="44">
                  <c:v>21.525023781647814</c:v>
                </c:pt>
                <c:pt idx="45">
                  <c:v>21.323827086083263</c:v>
                </c:pt>
                <c:pt idx="46">
                  <c:v>21.125080015453662</c:v>
                </c:pt>
                <c:pt idx="47">
                  <c:v>20.92875274490375</c:v>
                </c:pt>
                <c:pt idx="48">
                  <c:v>20.734815812704078</c:v>
                </c:pt>
                <c:pt idx="49">
                  <c:v>20.543240115829818</c:v>
                </c:pt>
                <c:pt idx="50">
                  <c:v>20.353996905593451</c:v>
                </c:pt>
                <c:pt idx="51">
                  <c:v>20.167057783330613</c:v>
                </c:pt>
                <c:pt idx="52">
                  <c:v>19.982394696138467</c:v>
                </c:pt>
                <c:pt idx="53">
                  <c:v>19.799979932665956</c:v>
                </c:pt>
                <c:pt idx="54">
                  <c:v>19.619786118955322</c:v>
                </c:pt>
                <c:pt idx="55">
                  <c:v>19.441786214334243</c:v>
                </c:pt>
                <c:pt idx="56">
                  <c:v>19.265953507358013</c:v>
                </c:pt>
                <c:pt idx="57">
                  <c:v>19.092261611801071</c:v>
                </c:pt>
                <c:pt idx="58">
                  <c:v>18.920684462697395</c:v>
                </c:pt>
                <c:pt idx="59">
                  <c:v>18.751196312429077</c:v>
                </c:pt>
                <c:pt idx="60">
                  <c:v>18.583771726862501</c:v>
                </c:pt>
                <c:pt idx="61">
                  <c:v>18.41838558153162</c:v>
                </c:pt>
                <c:pt idx="62">
                  <c:v>18.255013057867636</c:v>
                </c:pt>
                <c:pt idx="63">
                  <c:v>18.093629639474635</c:v>
                </c:pt>
                <c:pt idx="64">
                  <c:v>17.934211108450548</c:v>
                </c:pt>
                <c:pt idx="65">
                  <c:v>17.776733541752908</c:v>
                </c:pt>
                <c:pt idx="66">
                  <c:v>17.621173307608839</c:v>
                </c:pt>
                <c:pt idx="67">
                  <c:v>17.467507061968782</c:v>
                </c:pt>
                <c:pt idx="68">
                  <c:v>17.315711745003394</c:v>
                </c:pt>
                <c:pt idx="69">
                  <c:v>17.16576457764306</c:v>
                </c:pt>
                <c:pt idx="70">
                  <c:v>17.017643058159599</c:v>
                </c:pt>
                <c:pt idx="71">
                  <c:v>16.871324958789526</c:v>
                </c:pt>
                <c:pt idx="72">
                  <c:v>16.726788322398477</c:v>
                </c:pt>
                <c:pt idx="73">
                  <c:v>16.584011459186225</c:v>
                </c:pt>
                <c:pt idx="74">
                  <c:v>16.442972943431801</c:v>
                </c:pt>
                <c:pt idx="75">
                  <c:v>16.303651610278266</c:v>
                </c:pt>
                <c:pt idx="76">
                  <c:v>16.166026552556616</c:v>
                </c:pt>
                <c:pt idx="77">
                  <c:v>16.030077117648368</c:v>
                </c:pt>
                <c:pt idx="78">
                  <c:v>15.895782904386319</c:v>
                </c:pt>
                <c:pt idx="79">
                  <c:v>15.763123759993084</c:v>
                </c:pt>
                <c:pt idx="80">
                  <c:v>15.632079777056862</c:v>
                </c:pt>
                <c:pt idx="81">
                  <c:v>15.502631290544052</c:v>
                </c:pt>
                <c:pt idx="82">
                  <c:v>15.374758874848222</c:v>
                </c:pt>
                <c:pt idx="83">
                  <c:v>15.248443340875033</c:v>
                </c:pt>
                <c:pt idx="84">
                  <c:v>15.123665733162628</c:v>
                </c:pt>
                <c:pt idx="85">
                  <c:v>15.000407327037097</c:v>
                </c:pt>
                <c:pt idx="86">
                  <c:v>14.878649625802566</c:v>
                </c:pt>
                <c:pt idx="87">
                  <c:v>14.758374357965506</c:v>
                </c:pt>
                <c:pt idx="88">
                  <c:v>14.639563474492832</c:v>
                </c:pt>
                <c:pt idx="89">
                  <c:v>14.522199146103386</c:v>
                </c:pt>
                <c:pt idx="90">
                  <c:v>14.406263760592395</c:v>
                </c:pt>
                <c:pt idx="91">
                  <c:v>14.291739920188514</c:v>
                </c:pt>
                <c:pt idx="92">
                  <c:v>14.178610438943027</c:v>
                </c:pt>
                <c:pt idx="93">
                  <c:v>14.066858340150857</c:v>
                </c:pt>
                <c:pt idx="94">
                  <c:v>13.95646685380297</c:v>
                </c:pt>
                <c:pt idx="95">
                  <c:v>13.84741941406979</c:v>
                </c:pt>
                <c:pt idx="96">
                  <c:v>13.739699656815256</c:v>
                </c:pt>
                <c:pt idx="97">
                  <c:v>13.63329141714115</c:v>
                </c:pt>
                <c:pt idx="98">
                  <c:v>13.528178726961324</c:v>
                </c:pt>
                <c:pt idx="99">
                  <c:v>13.424345812605454</c:v>
                </c:pt>
                <c:pt idx="100">
                  <c:v>13.321777092451983</c:v>
                </c:pt>
                <c:pt idx="101">
                  <c:v>13.220457174589862</c:v>
                </c:pt>
                <c:pt idx="102">
                  <c:v>13.120370854508787</c:v>
                </c:pt>
                <c:pt idx="103">
                  <c:v>13.021503112817527</c:v>
                </c:pt>
                <c:pt idx="104">
                  <c:v>12.923839112990066</c:v>
                </c:pt>
                <c:pt idx="105">
                  <c:v>12.827364199139151</c:v>
                </c:pt>
                <c:pt idx="106">
                  <c:v>12.732063893816987</c:v>
                </c:pt>
                <c:pt idx="107">
                  <c:v>12.637923895842663</c:v>
                </c:pt>
                <c:pt idx="108">
                  <c:v>12.544930078156076</c:v>
                </c:pt>
                <c:pt idx="109">
                  <c:v>12.453068485697948</c:v>
                </c:pt>
                <c:pt idx="110">
                  <c:v>12.362325333315674</c:v>
                </c:pt>
                <c:pt idx="111">
                  <c:v>12.272687003694671</c:v>
                </c:pt>
                <c:pt idx="112">
                  <c:v>12.184140045314878</c:v>
                </c:pt>
                <c:pt idx="113">
                  <c:v>12.096671170432193</c:v>
                </c:pt>
                <c:pt idx="114">
                  <c:v>12.010267253084439</c:v>
                </c:pt>
                <c:pt idx="115">
                  <c:v>11.924915327121623</c:v>
                </c:pt>
                <c:pt idx="116">
                  <c:v>11.840602584260186</c:v>
                </c:pt>
                <c:pt idx="117">
                  <c:v>11.757316372160934</c:v>
                </c:pt>
                <c:pt idx="118">
                  <c:v>11.675044192530372</c:v>
                </c:pt>
                <c:pt idx="119">
                  <c:v>11.593773699245155</c:v>
                </c:pt>
                <c:pt idx="120">
                  <c:v>11.513492696499373</c:v>
                </c:pt>
                <c:pt idx="121">
                  <c:v>11.434189136974398</c:v>
                </c:pt>
                <c:pt idx="122">
                  <c:v>11.355851120031012</c:v>
                </c:pt>
                <c:pt idx="123">
                  <c:v>11.278466889923539</c:v>
                </c:pt>
                <c:pt idx="124">
                  <c:v>11.202024834035731</c:v>
                </c:pt>
                <c:pt idx="125">
                  <c:v>11.126513481138129</c:v>
                </c:pt>
                <c:pt idx="126">
                  <c:v>11.051921499666634</c:v>
                </c:pt>
                <c:pt idx="127">
                  <c:v>10.978237696022052</c:v>
                </c:pt>
                <c:pt idx="128">
                  <c:v>10.905451012890323</c:v>
                </c:pt>
                <c:pt idx="129">
                  <c:v>10.83355052758322</c:v>
                </c:pt>
                <c:pt idx="130">
                  <c:v>10.762525450399243</c:v>
                </c:pt>
                <c:pt idx="131">
                  <c:v>10.692365123004461</c:v>
                </c:pt>
                <c:pt idx="132">
                  <c:v>10.623059016833086</c:v>
                </c:pt>
                <c:pt idx="133">
                  <c:v>10.554596731507498</c:v>
                </c:pt>
                <c:pt idx="134">
                  <c:v>10.486967993277535</c:v>
                </c:pt>
                <c:pt idx="135">
                  <c:v>10.420162653478755</c:v>
                </c:pt>
                <c:pt idx="136">
                  <c:v>10.354170687009489</c:v>
                </c:pt>
                <c:pt idx="137">
                  <c:v>10.288982190826431</c:v>
                </c:pt>
                <c:pt idx="138">
                  <c:v>10.224587382458539</c:v>
                </c:pt>
                <c:pt idx="139">
                  <c:v>10.160976598539044</c:v>
                </c:pt>
                <c:pt idx="140">
                  <c:v>10.098140293355312</c:v>
                </c:pt>
                <c:pt idx="141">
                  <c:v>10.036069037416382</c:v>
                </c:pt>
                <c:pt idx="142">
                  <c:v>9.974753516037925</c:v>
                </c:pt>
                <c:pt idx="143">
                  <c:v>9.9141845279444532</c:v>
                </c:pt>
                <c:pt idx="144">
                  <c:v>9.8543529838885267</c:v>
                </c:pt>
                <c:pt idx="145">
                  <c:v>9.7952499052867896</c:v>
                </c:pt>
                <c:pt idx="146">
                  <c:v>9.7368664228725983</c:v>
                </c:pt>
                <c:pt idx="147">
                  <c:v>9.6791937753650608</c:v>
                </c:pt>
                <c:pt idx="148">
                  <c:v>9.6222233081542825</c:v>
                </c:pt>
                <c:pt idx="149">
                  <c:v>9.5659464720026222</c:v>
                </c:pt>
                <c:pt idx="150">
                  <c:v>9.5103548217617444</c:v>
                </c:pt>
                <c:pt idx="151">
                  <c:v>9.4554400151053137</c:v>
                </c:pt>
                <c:pt idx="152">
                  <c:v>9.4011938112771034</c:v>
                </c:pt>
                <c:pt idx="153">
                  <c:v>9.347608069854358</c:v>
                </c:pt>
                <c:pt idx="154">
                  <c:v>9.2946747495261945</c:v>
                </c:pt>
                <c:pt idx="155">
                  <c:v>9.2423859068868985</c:v>
                </c:pt>
                <c:pt idx="156">
                  <c:v>9.1907336952438996</c:v>
                </c:pt>
                <c:pt idx="157">
                  <c:v>9.1397103634402583</c:v>
                </c:pt>
                <c:pt idx="158">
                  <c:v>9.0893082546914954</c:v>
                </c:pt>
                <c:pt idx="159">
                  <c:v>9.0395198054365835</c:v>
                </c:pt>
                <c:pt idx="160">
                  <c:v>8.9903375442029247</c:v>
                </c:pt>
                <c:pt idx="161">
                  <c:v>8.9417540904851514</c:v>
                </c:pt>
                <c:pt idx="162">
                  <c:v>8.8937621536375673</c:v>
                </c:pt>
                <c:pt idx="163">
                  <c:v>8.8463545317800882</c:v>
                </c:pt>
                <c:pt idx="164">
                  <c:v>8.7995241107174991</c:v>
                </c:pt>
                <c:pt idx="165">
                  <c:v>8.7532638628718544</c:v>
                </c:pt>
                <c:pt idx="166">
                  <c:v>8.7075668462279019</c:v>
                </c:pt>
                <c:pt idx="167">
                  <c:v>8.6624262032913304</c:v>
                </c:pt>
                <c:pt idx="168">
                  <c:v>8.6178351600596965</c:v>
                </c:pt>
                <c:pt idx="169">
                  <c:v>8.573787025005899</c:v>
                </c:pt>
                <c:pt idx="170">
                  <c:v>8.5302751880740075</c:v>
                </c:pt>
                <c:pt idx="171">
                  <c:v>8.4872931196873473</c:v>
                </c:pt>
                <c:pt idx="172">
                  <c:v>8.4448343697686141</c:v>
                </c:pt>
                <c:pt idx="173">
                  <c:v>8.4028925667719765</c:v>
                </c:pt>
                <c:pt idx="174">
                  <c:v>8.3614614167269128</c:v>
                </c:pt>
                <c:pt idx="175">
                  <c:v>8.3205347022937222</c:v>
                </c:pt>
                <c:pt idx="176">
                  <c:v>8.280106281830518</c:v>
                </c:pt>
                <c:pt idx="177">
                  <c:v>8.2401700884715865</c:v>
                </c:pt>
                <c:pt idx="178">
                  <c:v>8.20072012921697</c:v>
                </c:pt>
                <c:pt idx="179">
                  <c:v>8.1617504840331279</c:v>
                </c:pt>
                <c:pt idx="180">
                  <c:v>8.1232553049645464</c:v>
                </c:pt>
                <c:pt idx="181">
                  <c:v>8.0852288152561815</c:v>
                </c:pt>
                <c:pt idx="182">
                  <c:v>8.047665308486561</c:v>
                </c:pt>
                <c:pt idx="183">
                  <c:v>8.0105591477114579</c:v>
                </c:pt>
                <c:pt idx="184">
                  <c:v>7.9739047646179912</c:v>
                </c:pt>
                <c:pt idx="185">
                  <c:v>7.9376966586890125</c:v>
                </c:pt>
                <c:pt idx="186">
                  <c:v>7.9019293963776773</c:v>
                </c:pt>
                <c:pt idx="187">
                  <c:v>7.8665976102920663</c:v>
                </c:pt>
                <c:pt idx="188">
                  <c:v>7.8316959983897263</c:v>
                </c:pt>
                <c:pt idx="189">
                  <c:v>7.7972193231820279</c:v>
                </c:pt>
                <c:pt idx="190">
                  <c:v>7.7631624109481985</c:v>
                </c:pt>
                <c:pt idx="191">
                  <c:v>7.7295201509589351</c:v>
                </c:pt>
                <c:pt idx="192">
                  <c:v>7.696287494709467</c:v>
                </c:pt>
                <c:pt idx="193">
                  <c:v>7.6634594551619521</c:v>
                </c:pt>
                <c:pt idx="194">
                  <c:v>7.631031105997101</c:v>
                </c:pt>
                <c:pt idx="195">
                  <c:v>7.5989975808749133</c:v>
                </c:pt>
                <c:pt idx="196">
                  <c:v>7.5673540727044131</c:v>
                </c:pt>
                <c:pt idx="197">
                  <c:v>7.5360958329222729</c:v>
                </c:pt>
                <c:pt idx="198">
                  <c:v>7.5052181707802283</c:v>
                </c:pt>
                <c:pt idx="199">
                  <c:v>7.4747164526411574</c:v>
                </c:pt>
                <c:pt idx="200">
                  <c:v>7.4445861012837469</c:v>
                </c:pt>
                <c:pt idx="201">
                  <c:v>7.4148225952156022</c:v>
                </c:pt>
                <c:pt idx="202">
                  <c:v>7.3854214679947408</c:v>
                </c:pt>
                <c:pt idx="203">
                  <c:v>7.3563783075593356</c:v>
                </c:pt>
                <c:pt idx="204">
                  <c:v>7.3276887555656227</c:v>
                </c:pt>
                <c:pt idx="205">
                  <c:v>7.2993485067338675</c:v>
                </c:pt>
                <c:pt idx="206">
                  <c:v>7.2713533082022987</c:v>
                </c:pt>
                <c:pt idx="207">
                  <c:v>7.2436989588889</c:v>
                </c:pt>
                <c:pt idx="208">
                  <c:v>7.2163813088609832</c:v>
                </c:pt>
                <c:pt idx="209">
                  <c:v>7.189396258712426</c:v>
                </c:pt>
                <c:pt idx="210">
                  <c:v>7.1627397589485025</c:v>
                </c:pt>
                <c:pt idx="211">
                  <c:v>7.1364078093781931</c:v>
                </c:pt>
                <c:pt idx="212">
                  <c:v>7.1103964585139021</c:v>
                </c:pt>
                <c:pt idx="213">
                  <c:v>7.0847018029784792</c:v>
                </c:pt>
                <c:pt idx="214">
                  <c:v>7.0593199869194585</c:v>
                </c:pt>
                <c:pt idx="215">
                  <c:v>7.0342472014304374</c:v>
                </c:pt>
                <c:pt idx="216">
                  <c:v>7.0094796839794924</c:v>
                </c:pt>
                <c:pt idx="217">
                  <c:v>6.9850137178445593</c:v>
                </c:pt>
                <c:pt idx="218">
                  <c:v>6.9608456315556815</c:v>
                </c:pt>
                <c:pt idx="219">
                  <c:v>6.9369717983440564</c:v>
                </c:pt>
                <c:pt idx="220">
                  <c:v>6.9133886355977889</c:v>
                </c:pt>
                <c:pt idx="221">
                  <c:v>6.8900926043242627</c:v>
                </c:pt>
                <c:pt idx="222">
                  <c:v>6.8670802086190674</c:v>
                </c:pt>
                <c:pt idx="223">
                  <c:v>6.8443479951413888</c:v>
                </c:pt>
                <c:pt idx="224">
                  <c:v>6.8218925525957843</c:v>
                </c:pt>
                <c:pt idx="225">
                  <c:v>6.7997105112202663</c:v>
                </c:pt>
                <c:pt idx="226">
                  <c:v>6.7777985422806246</c:v>
                </c:pt>
                <c:pt idx="227">
                  <c:v>6.7561533575709021</c:v>
                </c:pt>
                <c:pt idx="228">
                  <c:v>6.734771708919947</c:v>
                </c:pt>
                <c:pt idx="229">
                  <c:v>6.7136503877039875</c:v>
                </c:pt>
                <c:pt idx="230">
                  <c:v>6.6927862243651211</c:v>
                </c:pt>
                <c:pt idx="231">
                  <c:v>6.672176087935684</c:v>
                </c:pt>
                <c:pt idx="232">
                  <c:v>6.6518168855684019</c:v>
                </c:pt>
                <c:pt idx="233">
                  <c:v>6.6317055620722645</c:v>
                </c:pt>
                <c:pt idx="234">
                  <c:v>6.6118390994540484</c:v>
                </c:pt>
                <c:pt idx="235">
                  <c:v>6.5922145164654271</c:v>
                </c:pt>
                <c:pt idx="236">
                  <c:v>6.5728288681555878</c:v>
                </c:pt>
                <c:pt idx="237">
                  <c:v>6.5536792454293034</c:v>
                </c:pt>
                <c:pt idx="238">
                  <c:v>6.5347627746103774</c:v>
                </c:pt>
                <c:pt idx="239">
                  <c:v>6.5160766170104099</c:v>
                </c:pt>
                <c:pt idx="240">
                  <c:v>6.4976179685028095</c:v>
                </c:pt>
                <c:pt idx="241">
                  <c:v>6.4793840591019958</c:v>
                </c:pt>
                <c:pt idx="242">
                  <c:v>6.4613721525477219</c:v>
                </c:pt>
                <c:pt idx="243">
                  <c:v>6.44357954589446</c:v>
                </c:pt>
                <c:pt idx="244">
                  <c:v>6.4260035691057853</c:v>
                </c:pt>
                <c:pt idx="245">
                  <c:v>6.4086415846536982</c:v>
                </c:pt>
                <c:pt idx="246">
                  <c:v>6.3914909871228263</c:v>
                </c:pt>
                <c:pt idx="247">
                  <c:v>6.3745492028194422</c:v>
                </c:pt>
                <c:pt idx="248">
                  <c:v>6.3578136893852477</c:v>
                </c:pt>
                <c:pt idx="249">
                  <c:v>6.3412819354158509</c:v>
                </c:pt>
                <c:pt idx="250">
                  <c:v>6.3249514600839012</c:v>
                </c:pt>
                <c:pt idx="251">
                  <c:v>6.3088198127667967</c:v>
                </c:pt>
                <c:pt idx="252">
                  <c:v>6.2928845726789397</c:v>
                </c:pt>
                <c:pt idx="253">
                  <c:v>6.2771433485084627</c:v>
                </c:pt>
                <c:pt idx="254">
                  <c:v>6.2615937780583728</c:v>
                </c:pt>
                <c:pt idx="255">
                  <c:v>6.2462335278920751</c:v>
                </c:pt>
                <c:pt idx="256">
                  <c:v>6.2310602929832033</c:v>
                </c:pt>
                <c:pt idx="257">
                  <c:v>6.2160717963697198</c:v>
                </c:pt>
                <c:pt idx="258">
                  <c:v>6.2012657888122273</c:v>
                </c:pt>
                <c:pt idx="259">
                  <c:v>6.1866400484564288</c:v>
                </c:pt>
                <c:pt idx="260">
                  <c:v>6.1721923804997187</c:v>
                </c:pt>
                <c:pt idx="261">
                  <c:v>6.1579206168618104</c:v>
                </c:pt>
                <c:pt idx="262">
                  <c:v>6.143822615859392</c:v>
                </c:pt>
                <c:pt idx="263">
                  <c:v>6.1298962618847321</c:v>
                </c:pt>
                <c:pt idx="264">
                  <c:v>6.1161394650882031</c:v>
                </c:pt>
                <c:pt idx="265">
                  <c:v>6.1025501610646691</c:v>
                </c:pt>
                <c:pt idx="266">
                  <c:v>6.0891263105436959</c:v>
                </c:pt>
                <c:pt idx="267">
                  <c:v>6.0758658990835226</c:v>
                </c:pt>
                <c:pt idx="268">
                  <c:v>6.06276693676877</c:v>
                </c:pt>
                <c:pt idx="269">
                  <c:v>6.0498274579118263</c:v>
                </c:pt>
                <c:pt idx="270">
                  <c:v>6.0370455207578608</c:v>
                </c:pt>
                <c:pt idx="271">
                  <c:v>6.0244192071934464</c:v>
                </c:pt>
                <c:pt idx="272">
                  <c:v>6.0119466224587077</c:v>
                </c:pt>
                <c:pt idx="273">
                  <c:v>5.9996258948629926</c:v>
                </c:pt>
                <c:pt idx="274">
                  <c:v>5.9874551755039951</c:v>
                </c:pt>
                <c:pt idx="275">
                  <c:v>5.9754326379903029</c:v>
                </c:pt>
                <c:pt idx="276">
                  <c:v>5.9635564781673187</c:v>
                </c:pt>
                <c:pt idx="277">
                  <c:v>5.9518249138465231</c:v>
                </c:pt>
                <c:pt idx="278">
                  <c:v>5.9402361845380298</c:v>
                </c:pt>
                <c:pt idx="279">
                  <c:v>5.9287885511864005</c:v>
                </c:pt>
                <c:pt idx="280">
                  <c:v>5.9174802959096713</c:v>
                </c:pt>
                <c:pt idx="281">
                  <c:v>5.9063097217415654</c:v>
                </c:pt>
                <c:pt idx="282">
                  <c:v>5.8952751523768336</c:v>
                </c:pt>
                <c:pt idx="283">
                  <c:v>5.8843749319197043</c:v>
                </c:pt>
                <c:pt idx="284">
                  <c:v>5.8736074246353898</c:v>
                </c:pt>
                <c:pt idx="285">
                  <c:v>5.8629710147046215</c:v>
                </c:pt>
                <c:pt idx="286">
                  <c:v>5.8524641059811753</c:v>
                </c:pt>
                <c:pt idx="287">
                  <c:v>5.8420851217523424</c:v>
                </c:pt>
                <c:pt idx="288">
                  <c:v>5.8318325045023274</c:v>
                </c:pt>
                <c:pt idx="289">
                  <c:v>5.8217047156785124</c:v>
                </c:pt>
                <c:pt idx="290">
                  <c:v>5.8117002354605818</c:v>
                </c:pt>
                <c:pt idx="291">
                  <c:v>5.8018175625324488</c:v>
                </c:pt>
                <c:pt idx="292">
                  <c:v>5.7920552138569628</c:v>
                </c:pt>
                <c:pt idx="293">
                  <c:v>5.7824117244533548</c:v>
                </c:pt>
                <c:pt idx="294">
                  <c:v>5.7728856471773993</c:v>
                </c:pt>
                <c:pt idx="295">
                  <c:v>5.7634755525042491</c:v>
                </c:pt>
                <c:pt idx="296">
                  <c:v>5.7541800283139137</c:v>
                </c:pt>
                <c:pt idx="297">
                  <c:v>5.7449976796793507</c:v>
                </c:pt>
                <c:pt idx="298">
                  <c:v>5.7359271286571367</c:v>
                </c:pt>
                <c:pt idx="299">
                  <c:v>5.726967014080687</c:v>
                </c:pt>
                <c:pt idx="300">
                  <c:v>5.7181159913559938</c:v>
                </c:pt>
                <c:pt idx="301">
                  <c:v>5.7093727322598493</c:v>
                </c:pt>
                <c:pt idx="302">
                  <c:v>5.7007359247405294</c:v>
                </c:pt>
                <c:pt idx="303">
                  <c:v>5.6922042727208977</c:v>
                </c:pt>
                <c:pt idx="304">
                  <c:v>5.6837764959039117</c:v>
                </c:pt>
                <c:pt idx="305">
                  <c:v>5.6754513295804987</c:v>
                </c:pt>
                <c:pt idx="306">
                  <c:v>5.6672275244397641</c:v>
                </c:pt>
                <c:pt idx="307">
                  <c:v>5.6591038463815169</c:v>
                </c:pt>
                <c:pt idx="308">
                  <c:v>5.6510790763310723</c:v>
                </c:pt>
                <c:pt idx="309">
                  <c:v>5.6431520100563173</c:v>
                </c:pt>
                <c:pt idx="310">
                  <c:v>5.6353214579869917</c:v>
                </c:pt>
                <c:pt idx="311">
                  <c:v>5.6275862450361824</c:v>
                </c:pt>
                <c:pt idx="312">
                  <c:v>5.61994521042398</c:v>
                </c:pt>
                <c:pt idx="313">
                  <c:v>5.6123972075032889</c:v>
                </c:pt>
                <c:pt idx="314">
                  <c:v>5.6049411035877554</c:v>
                </c:pt>
                <c:pt idx="315">
                  <c:v>5.5975757797817955</c:v>
                </c:pt>
                <c:pt idx="316">
                  <c:v>5.5903001308126825</c:v>
                </c:pt>
                <c:pt idx="317">
                  <c:v>5.5831130648646914</c:v>
                </c:pt>
                <c:pt idx="318">
                  <c:v>5.5760135034152496</c:v>
                </c:pt>
                <c:pt idx="319">
                  <c:v>5.5690003810730948</c:v>
                </c:pt>
                <c:pt idx="320">
                  <c:v>5.5620726454183957</c:v>
                </c:pt>
                <c:pt idx="321">
                  <c:v>5.5552292568448198</c:v>
                </c:pt>
                <c:pt idx="322">
                  <c:v>5.5484691884035264</c:v>
                </c:pt>
                <c:pt idx="323">
                  <c:v>5.5417914256490599</c:v>
                </c:pt>
                <c:pt idx="324">
                  <c:v>5.5351949664871158</c:v>
                </c:pt>
                <c:pt idx="325">
                  <c:v>5.5286788210241617</c:v>
                </c:pt>
                <c:pt idx="326">
                  <c:v>5.5222420114188919</c:v>
                </c:pt>
                <c:pt idx="327">
                  <c:v>5.5158835717354853</c:v>
                </c:pt>
                <c:pt idx="328">
                  <c:v>5.5096025477986554</c:v>
                </c:pt>
                <c:pt idx="329">
                  <c:v>5.5033979970504605</c:v>
                </c:pt>
                <c:pt idx="330">
                  <c:v>5.4972689884088606</c:v>
                </c:pt>
                <c:pt idx="331">
                  <c:v>5.4912146021279948</c:v>
                </c:pt>
                <c:pt idx="332">
                  <c:v>5.4852339296601604</c:v>
                </c:pt>
                <c:pt idx="333">
                  <c:v>5.4793260735194718</c:v>
                </c:pt>
                <c:pt idx="334">
                  <c:v>5.4734901471471815</c:v>
                </c:pt>
                <c:pt idx="335">
                  <c:v>5.467725274778636</c:v>
                </c:pt>
                <c:pt idx="336">
                  <c:v>5.4620305913118568</c:v>
                </c:pt>
                <c:pt idx="337">
                  <c:v>5.4564052421777198</c:v>
                </c:pt>
                <c:pt idx="338">
                  <c:v>5.4508483832117145</c:v>
                </c:pt>
                <c:pt idx="339">
                  <c:v>5.445359180527265</c:v>
                </c:pt>
                <c:pt idx="340">
                  <c:v>5.4399368103905914</c:v>
                </c:pt>
                <c:pt idx="341">
                  <c:v>5.4345804590971012</c:v>
                </c:pt>
                <c:pt idx="342">
                  <c:v>5.4292893228492751</c:v>
                </c:pt>
                <c:pt idx="343">
                  <c:v>5.4240626076360519</c:v>
                </c:pt>
                <c:pt idx="344">
                  <c:v>5.4188995291136708</c:v>
                </c:pt>
                <c:pt idx="345">
                  <c:v>5.4137993124879724</c:v>
                </c:pt>
                <c:pt idx="346">
                  <c:v>5.4087611923981296</c:v>
                </c:pt>
                <c:pt idx="347">
                  <c:v>5.40378441280179</c:v>
                </c:pt>
                <c:pt idx="348">
                  <c:v>5.3988682268616275</c:v>
                </c:pt>
                <c:pt idx="349">
                  <c:v>5.3940118968332627</c:v>
                </c:pt>
                <c:pt idx="350">
                  <c:v>5.3892146939545587</c:v>
                </c:pt>
                <c:pt idx="351">
                  <c:v>5.3844758983362562</c:v>
                </c:pt>
                <c:pt idx="352">
                  <c:v>5.3797947988539434</c:v>
                </c:pt>
                <c:pt idx="353">
                  <c:v>5.3751706930413468</c:v>
                </c:pt>
                <c:pt idx="354">
                  <c:v>5.3706028869849103</c:v>
                </c:pt>
                <c:pt idx="355">
                  <c:v>5.3660906952196639</c:v>
                </c:pt>
                <c:pt idx="356">
                  <c:v>5.361633440626365</c:v>
                </c:pt>
                <c:pt idx="357">
                  <c:v>5.3572304543298808</c:v>
                </c:pt>
                <c:pt idx="358">
                  <c:v>5.3528810755988188</c:v>
                </c:pt>
                <c:pt idx="359">
                  <c:v>5.3485846517463704</c:v>
                </c:pt>
                <c:pt idx="360">
                  <c:v>5.3443405380323696</c:v>
                </c:pt>
                <c:pt idx="361">
                  <c:v>5.3401480975665363</c:v>
                </c:pt>
                <c:pt idx="362">
                  <c:v>5.3360067012129075</c:v>
                </c:pt>
                <c:pt idx="363">
                  <c:v>5.331915727495419</c:v>
                </c:pt>
                <c:pt idx="364">
                  <c:v>5.3278745625046522</c:v>
                </c:pt>
                <c:pt idx="365">
                  <c:v>5.3238825998057022</c:v>
                </c:pt>
                <c:pt idx="366">
                  <c:v>5.3199392403471739</c:v>
                </c:pt>
                <c:pt idx="367">
                  <c:v>5.3160438923712894</c:v>
                </c:pt>
                <c:pt idx="368">
                  <c:v>5.3121959713250835</c:v>
                </c:pt>
                <c:pt idx="369">
                  <c:v>5.308394899772682</c:v>
                </c:pt>
                <c:pt idx="370">
                  <c:v>5.3046401073086535</c:v>
                </c:pt>
                <c:pt idx="371">
                  <c:v>5.3009310304724071</c:v>
                </c:pt>
                <c:pt idx="372">
                  <c:v>5.2972671126636399</c:v>
                </c:pt>
                <c:pt idx="373">
                  <c:v>5.2936478040588097</c:v>
                </c:pt>
                <c:pt idx="374">
                  <c:v>5.2900725615286275</c:v>
                </c:pt>
                <c:pt idx="375">
                  <c:v>5.2865408485565517</c:v>
                </c:pt>
                <c:pt idx="376">
                  <c:v>5.283052135158278</c:v>
                </c:pt>
                <c:pt idx="377">
                  <c:v>5.2796058978022034</c:v>
                </c:pt>
                <c:pt idx="378">
                  <c:v>5.2762016193308678</c:v>
                </c:pt>
                <c:pt idx="379">
                  <c:v>5.2728387888833463</c:v>
                </c:pt>
                <c:pt idx="380">
                  <c:v>5.2695169018185828</c:v>
                </c:pt>
                <c:pt idx="381">
                  <c:v>5.2662354596396668</c:v>
                </c:pt>
                <c:pt idx="382">
                  <c:v>5.2629939699190222</c:v>
                </c:pt>
                <c:pt idx="383">
                  <c:v>5.2597919462245164</c:v>
                </c:pt>
                <c:pt idx="384">
                  <c:v>5.2566289080464594</c:v>
                </c:pt>
                <c:pt idx="385">
                  <c:v>5.2535043807254986</c:v>
                </c:pt>
                <c:pt idx="386">
                  <c:v>5.2504178953813891</c:v>
                </c:pt>
                <c:pt idx="387">
                  <c:v>5.2473689888426334</c:v>
                </c:pt>
                <c:pt idx="388">
                  <c:v>5.2443572035769712</c:v>
                </c:pt>
                <c:pt idx="389">
                  <c:v>5.2413820876227248</c:v>
                </c:pt>
                <c:pt idx="390">
                  <c:v>5.2384431945209737</c:v>
                </c:pt>
                <c:pt idx="391">
                  <c:v>5.2355400832485559</c:v>
                </c:pt>
                <c:pt idx="392">
                  <c:v>5.2326723181518879</c:v>
                </c:pt>
                <c:pt idx="393">
                  <c:v>5.2298394688815897</c:v>
                </c:pt>
                <c:pt idx="394">
                  <c:v>5.2270411103279013</c:v>
                </c:pt>
                <c:pt idx="395">
                  <c:v>5.2242768225568899</c:v>
                </c:pt>
                <c:pt idx="396">
                  <c:v>5.2215461907474348</c:v>
                </c:pt>
                <c:pt idx="397">
                  <c:v>5.2188488051289772</c:v>
                </c:pt>
                <c:pt idx="398">
                  <c:v>5.2161842609200235</c:v>
                </c:pt>
                <c:pt idx="399">
                  <c:v>5.2135521582674107</c:v>
                </c:pt>
                <c:pt idx="400">
                  <c:v>5.210952102186293</c:v>
                </c:pt>
                <c:pt idx="401">
                  <c:v>5.2083837025008775</c:v>
                </c:pt>
                <c:pt idx="402">
                  <c:v>5.2058465737858644</c:v>
                </c:pt>
                <c:pt idx="403">
                  <c:v>5.2033403353086172</c:v>
                </c:pt>
                <c:pt idx="404">
                  <c:v>5.2008646109720189</c:v>
                </c:pt>
                <c:pt idx="405">
                  <c:v>5.1984190292580426</c:v>
                </c:pt>
                <c:pt idx="406">
                  <c:v>5.1960032231719913</c:v>
                </c:pt>
                <c:pt idx="407">
                  <c:v>5.1936168301874321</c:v>
                </c:pt>
                <c:pt idx="408">
                  <c:v>5.1912594921917883</c:v>
                </c:pt>
                <c:pt idx="409">
                  <c:v>5.1889308554326039</c:v>
                </c:pt>
                <c:pt idx="410">
                  <c:v>5.1866305704644553</c:v>
                </c:pt>
                <c:pt idx="411">
                  <c:v>5.1843582920965128</c:v>
                </c:pt>
                <c:pt idx="412">
                  <c:v>5.1821136793407394</c:v>
                </c:pt>
                <c:pt idx="413">
                  <c:v>5.1798963953607213</c:v>
                </c:pt>
                <c:pt idx="414">
                  <c:v>5.1777061074211215</c:v>
                </c:pt>
                <c:pt idx="415">
                  <c:v>5.1755424868377444</c:v>
                </c:pt>
                <c:pt idx="416">
                  <c:v>5.1734052089282168</c:v>
                </c:pt>
                <c:pt idx="417">
                  <c:v>5.1712939529632607</c:v>
                </c:pt>
                <c:pt idx="418">
                  <c:v>5.1692084021185671</c:v>
                </c:pt>
                <c:pt idx="419">
                  <c:v>5.1671482434272482</c:v>
                </c:pt>
                <c:pt idx="420">
                  <c:v>5.1651131677328745</c:v>
                </c:pt>
                <c:pt idx="421">
                  <c:v>5.1631028696430805</c:v>
                </c:pt>
                <c:pt idx="422">
                  <c:v>5.161117047483736</c:v>
                </c:pt>
                <c:pt idx="423">
                  <c:v>5.1591554032536777</c:v>
                </c:pt>
                <c:pt idx="424">
                  <c:v>5.1572176425799876</c:v>
                </c:pt>
                <c:pt idx="425">
                  <c:v>5.1553034746738167</c:v>
                </c:pt>
                <c:pt idx="426">
                  <c:v>5.1534126122867514</c:v>
                </c:pt>
                <c:pt idx="427">
                  <c:v>5.1515447716677087</c:v>
                </c:pt>
                <c:pt idx="428">
                  <c:v>5.1496996725203479</c:v>
                </c:pt>
                <c:pt idx="429">
                  <c:v>5.1478770379610177</c:v>
                </c:pt>
                <c:pt idx="430">
                  <c:v>5.146076594477198</c:v>
                </c:pt>
                <c:pt idx="431">
                  <c:v>5.1442980718864604</c:v>
                </c:pt>
                <c:pt idx="432">
                  <c:v>5.142541203295921</c:v>
                </c:pt>
                <c:pt idx="433">
                  <c:v>5.1408057250621901</c:v>
                </c:pt>
                <c:pt idx="434">
                  <c:v>5.1390913767518089</c:v>
                </c:pt>
                <c:pt idx="435">
                  <c:v>5.1373979011021662</c:v>
                </c:pt>
                <c:pt idx="436">
                  <c:v>5.1357250439828945</c:v>
                </c:pt>
                <c:pt idx="437">
                  <c:v>5.1340725543577337</c:v>
                </c:pt>
                <c:pt idx="438">
                  <c:v>5.1324401842468577</c:v>
                </c:pt>
                <c:pt idx="439">
                  <c:v>5.1308276886896644</c:v>
                </c:pt>
                <c:pt idx="440">
                  <c:v>5.1292348257080116</c:v>
                </c:pt>
                <c:pt idx="441">
                  <c:v>5.1276613562699112</c:v>
                </c:pt>
                <c:pt idx="442">
                  <c:v>5.1261070442536516</c:v>
                </c:pt>
                <c:pt idx="443">
                  <c:v>5.1245716564123684</c:v>
                </c:pt>
                <c:pt idx="444">
                  <c:v>5.1230549623390447</c:v>
                </c:pt>
                <c:pt idx="445">
                  <c:v>5.1215567344319277</c:v>
                </c:pt>
                <c:pt idx="446">
                  <c:v>5.1200767478603808</c:v>
                </c:pt>
                <c:pt idx="447">
                  <c:v>5.1186147805311437</c:v>
                </c:pt>
                <c:pt idx="448">
                  <c:v>5.1171706130549985</c:v>
                </c:pt>
                <c:pt idx="449">
                  <c:v>5.1157440287138538</c:v>
                </c:pt>
                <c:pt idx="450">
                  <c:v>5.1143348134282203</c:v>
                </c:pt>
                <c:pt idx="451">
                  <c:v>5.1129427557250846</c:v>
                </c:pt>
                <c:pt idx="452">
                  <c:v>5.1115676467061748</c:v>
                </c:pt>
                <c:pt idx="453">
                  <c:v>5.1102092800166137</c:v>
                </c:pt>
                <c:pt idx="454">
                  <c:v>5.1088674518139507</c:v>
                </c:pt>
                <c:pt idx="455">
                  <c:v>5.1075419607375734</c:v>
                </c:pt>
                <c:pt idx="456">
                  <c:v>5.1062326078784892</c:v>
                </c:pt>
                <c:pt idx="457">
                  <c:v>5.1049391967494779</c:v>
                </c:pt>
                <c:pt idx="458">
                  <c:v>5.1036615332556048</c:v>
                </c:pt>
                <c:pt idx="459">
                  <c:v>5.1023994256650944</c:v>
                </c:pt>
                <c:pt idx="460">
                  <c:v>5.1011526845805584</c:v>
                </c:pt>
                <c:pt idx="461">
                  <c:v>5.0999211229105716</c:v>
                </c:pt>
                <c:pt idx="462">
                  <c:v>5.0987045558416009</c:v>
                </c:pt>
                <c:pt idx="463">
                  <c:v>5.0975028008102683</c:v>
                </c:pt>
                <c:pt idx="464">
                  <c:v>5.0963156774759524</c:v>
                </c:pt>
                <c:pt idx="465">
                  <c:v>5.0951430076937312</c:v>
                </c:pt>
                <c:pt idx="466">
                  <c:v>5.0939846154876447</c:v>
                </c:pt>
                <c:pt idx="467">
                  <c:v>5.0928403270242892</c:v>
                </c:pt>
                <c:pt idx="468">
                  <c:v>5.091709970586729</c:v>
                </c:pt>
                <c:pt idx="469">
                  <c:v>5.090593376548731</c:v>
                </c:pt>
                <c:pt idx="470">
                  <c:v>5.0894903773493052</c:v>
                </c:pt>
                <c:pt idx="471">
                  <c:v>5.0884008074675666</c:v>
                </c:pt>
                <c:pt idx="472">
                  <c:v>5.0873245033978884</c:v>
                </c:pt>
                <c:pt idx="473">
                  <c:v>5.0862613036253723</c:v>
                </c:pt>
                <c:pt idx="474">
                  <c:v>5.0852110486016073</c:v>
                </c:pt>
                <c:pt idx="475">
                  <c:v>5.0841735807207273</c:v>
                </c:pt>
                <c:pt idx="476">
                  <c:v>5.0831487442957624</c:v>
                </c:pt>
                <c:pt idx="477">
                  <c:v>5.0821363855352732</c:v>
                </c:pt>
                <c:pt idx="478">
                  <c:v>5.0811363525202724</c:v>
                </c:pt>
                <c:pt idx="479">
                  <c:v>5.0801484951814304</c:v>
                </c:pt>
                <c:pt idx="480">
                  <c:v>5.079172665276551</c:v>
                </c:pt>
                <c:pt idx="481">
                  <c:v>5.0782087163683283</c:v>
                </c:pt>
                <c:pt idx="482">
                  <c:v>5.0772565038023698</c:v>
                </c:pt>
                <c:pt idx="483">
                  <c:v>5.0763158846854894</c:v>
                </c:pt>
                <c:pt idx="484">
                  <c:v>5.0753867178642684</c:v>
                </c:pt>
                <c:pt idx="485">
                  <c:v>5.0744688639038644</c:v>
                </c:pt>
                <c:pt idx="486">
                  <c:v>5.0735621850670967</c:v>
                </c:pt>
                <c:pt idx="487">
                  <c:v>5.0726665452937709</c:v>
                </c:pt>
                <c:pt idx="488">
                  <c:v>5.0717818101802612</c:v>
                </c:pt>
                <c:pt idx="489">
                  <c:v>5.0709078469593463</c:v>
                </c:pt>
                <c:pt idx="490">
                  <c:v>5.070044524480279</c:v>
                </c:pt>
                <c:pt idx="491">
                  <c:v>5.0691917131891104</c:v>
                </c:pt>
                <c:pt idx="492">
                  <c:v>5.0683492851092451</c:v>
                </c:pt>
                <c:pt idx="493">
                  <c:v>5.0675171138222392</c:v>
                </c:pt>
                <c:pt idx="494">
                  <c:v>5.0666950744488268</c:v>
                </c:pt>
                <c:pt idx="495">
                  <c:v>5.0658830436301816</c:v>
                </c:pt>
                <c:pt idx="496">
                  <c:v>5.0650808995094065</c:v>
                </c:pt>
                <c:pt idx="497">
                  <c:v>5.0642885217132418</c:v>
                </c:pt>
                <c:pt idx="498">
                  <c:v>5.06350579133401</c:v>
                </c:pt>
                <c:pt idx="499">
                  <c:v>5.0627325909117626</c:v>
                </c:pt>
                <c:pt idx="500">
                  <c:v>5.0619688044166615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TimeResponse!$B$9</c:f>
              <c:strCache>
                <c:ptCount val="1"/>
                <c:pt idx="0">
                  <c:v>Step Input Function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TimeResponse!$A$10:$A$510</c:f>
              <c:numCache>
                <c:formatCode>General</c:formatCode>
                <c:ptCount val="501"/>
                <c:pt idx="0">
                  <c:v>0</c:v>
                </c:pt>
                <c:pt idx="1">
                  <c:v>4.9000000000000002E-2</c:v>
                </c:pt>
                <c:pt idx="2">
                  <c:v>9.8000000000000004E-2</c:v>
                </c:pt>
                <c:pt idx="3">
                  <c:v>0.14700000000000002</c:v>
                </c:pt>
                <c:pt idx="4">
                  <c:v>0.19600000000000001</c:v>
                </c:pt>
                <c:pt idx="5">
                  <c:v>0.245</c:v>
                </c:pt>
                <c:pt idx="6">
                  <c:v>0.29399999999999998</c:v>
                </c:pt>
                <c:pt idx="7">
                  <c:v>0.34299999999999997</c:v>
                </c:pt>
                <c:pt idx="8">
                  <c:v>0.39199999999999996</c:v>
                </c:pt>
                <c:pt idx="9">
                  <c:v>0.44099999999999995</c:v>
                </c:pt>
                <c:pt idx="10">
                  <c:v>0.48999999999999994</c:v>
                </c:pt>
                <c:pt idx="11">
                  <c:v>0.53899999999999992</c:v>
                </c:pt>
                <c:pt idx="12">
                  <c:v>0.58799999999999997</c:v>
                </c:pt>
                <c:pt idx="13">
                  <c:v>0.63700000000000001</c:v>
                </c:pt>
                <c:pt idx="14">
                  <c:v>0.68600000000000005</c:v>
                </c:pt>
                <c:pt idx="15">
                  <c:v>0.7350000000000001</c:v>
                </c:pt>
                <c:pt idx="16">
                  <c:v>0.78400000000000014</c:v>
                </c:pt>
                <c:pt idx="17">
                  <c:v>0.83300000000000018</c:v>
                </c:pt>
                <c:pt idx="18">
                  <c:v>0.88200000000000023</c:v>
                </c:pt>
                <c:pt idx="19">
                  <c:v>0.93100000000000027</c:v>
                </c:pt>
                <c:pt idx="20">
                  <c:v>0.98000000000000032</c:v>
                </c:pt>
                <c:pt idx="21">
                  <c:v>1.0290000000000004</c:v>
                </c:pt>
                <c:pt idx="22">
                  <c:v>1.0780000000000003</c:v>
                </c:pt>
                <c:pt idx="23">
                  <c:v>1.1270000000000002</c:v>
                </c:pt>
                <c:pt idx="24">
                  <c:v>1.1760000000000002</c:v>
                </c:pt>
                <c:pt idx="25">
                  <c:v>1.2250000000000001</c:v>
                </c:pt>
                <c:pt idx="26">
                  <c:v>1.274</c:v>
                </c:pt>
                <c:pt idx="27">
                  <c:v>1.323</c:v>
                </c:pt>
                <c:pt idx="28">
                  <c:v>1.3719999999999999</c:v>
                </c:pt>
                <c:pt idx="29">
                  <c:v>1.4209999999999998</c:v>
                </c:pt>
                <c:pt idx="30">
                  <c:v>1.4699999999999998</c:v>
                </c:pt>
                <c:pt idx="31">
                  <c:v>1.5189999999999997</c:v>
                </c:pt>
                <c:pt idx="32">
                  <c:v>1.5679999999999996</c:v>
                </c:pt>
                <c:pt idx="33">
                  <c:v>1.6169999999999995</c:v>
                </c:pt>
                <c:pt idx="34">
                  <c:v>1.6659999999999995</c:v>
                </c:pt>
                <c:pt idx="35">
                  <c:v>1.7149999999999994</c:v>
                </c:pt>
                <c:pt idx="36">
                  <c:v>1.7639999999999993</c:v>
                </c:pt>
                <c:pt idx="37">
                  <c:v>1.8129999999999993</c:v>
                </c:pt>
                <c:pt idx="38">
                  <c:v>1.8619999999999992</c:v>
                </c:pt>
                <c:pt idx="39">
                  <c:v>1.9109999999999991</c:v>
                </c:pt>
                <c:pt idx="40">
                  <c:v>1.9599999999999991</c:v>
                </c:pt>
                <c:pt idx="41">
                  <c:v>2.008999999999999</c:v>
                </c:pt>
                <c:pt idx="42">
                  <c:v>2.0579999999999989</c:v>
                </c:pt>
                <c:pt idx="43">
                  <c:v>2.1069999999999989</c:v>
                </c:pt>
                <c:pt idx="44">
                  <c:v>2.1559999999999988</c:v>
                </c:pt>
                <c:pt idx="45">
                  <c:v>2.2049999999999987</c:v>
                </c:pt>
                <c:pt idx="46">
                  <c:v>2.2539999999999987</c:v>
                </c:pt>
                <c:pt idx="47">
                  <c:v>2.3029999999999986</c:v>
                </c:pt>
                <c:pt idx="48">
                  <c:v>2.3519999999999985</c:v>
                </c:pt>
                <c:pt idx="49">
                  <c:v>2.4009999999999985</c:v>
                </c:pt>
                <c:pt idx="50">
                  <c:v>2.4499999999999984</c:v>
                </c:pt>
                <c:pt idx="51">
                  <c:v>2.4989999999999983</c:v>
                </c:pt>
                <c:pt idx="52">
                  <c:v>2.5479999999999983</c:v>
                </c:pt>
                <c:pt idx="53">
                  <c:v>2.5969999999999982</c:v>
                </c:pt>
                <c:pt idx="54">
                  <c:v>2.6459999999999981</c:v>
                </c:pt>
                <c:pt idx="55">
                  <c:v>2.6949999999999981</c:v>
                </c:pt>
                <c:pt idx="56">
                  <c:v>2.743999999999998</c:v>
                </c:pt>
                <c:pt idx="57">
                  <c:v>2.7929999999999979</c:v>
                </c:pt>
                <c:pt idx="58">
                  <c:v>2.8419999999999979</c:v>
                </c:pt>
                <c:pt idx="59">
                  <c:v>2.8909999999999978</c:v>
                </c:pt>
                <c:pt idx="60">
                  <c:v>2.9399999999999977</c:v>
                </c:pt>
                <c:pt idx="61">
                  <c:v>2.9889999999999977</c:v>
                </c:pt>
                <c:pt idx="62">
                  <c:v>3.0379999999999976</c:v>
                </c:pt>
                <c:pt idx="63">
                  <c:v>3.0869999999999975</c:v>
                </c:pt>
                <c:pt idx="64">
                  <c:v>3.1359999999999975</c:v>
                </c:pt>
                <c:pt idx="65">
                  <c:v>3.1849999999999974</c:v>
                </c:pt>
                <c:pt idx="66">
                  <c:v>3.2339999999999973</c:v>
                </c:pt>
                <c:pt idx="67">
                  <c:v>3.2829999999999973</c:v>
                </c:pt>
                <c:pt idx="68">
                  <c:v>3.3319999999999972</c:v>
                </c:pt>
                <c:pt idx="69">
                  <c:v>3.3809999999999971</c:v>
                </c:pt>
                <c:pt idx="70">
                  <c:v>3.4299999999999971</c:v>
                </c:pt>
                <c:pt idx="71">
                  <c:v>3.478999999999997</c:v>
                </c:pt>
                <c:pt idx="72">
                  <c:v>3.5279999999999969</c:v>
                </c:pt>
                <c:pt idx="73">
                  <c:v>3.5769999999999968</c:v>
                </c:pt>
                <c:pt idx="74">
                  <c:v>3.6259999999999968</c:v>
                </c:pt>
                <c:pt idx="75">
                  <c:v>3.6749999999999967</c:v>
                </c:pt>
                <c:pt idx="76">
                  <c:v>3.7239999999999966</c:v>
                </c:pt>
                <c:pt idx="77">
                  <c:v>3.7729999999999966</c:v>
                </c:pt>
                <c:pt idx="78">
                  <c:v>3.8219999999999965</c:v>
                </c:pt>
                <c:pt idx="79">
                  <c:v>3.8709999999999964</c:v>
                </c:pt>
                <c:pt idx="80">
                  <c:v>3.9199999999999964</c:v>
                </c:pt>
                <c:pt idx="81">
                  <c:v>3.9689999999999963</c:v>
                </c:pt>
                <c:pt idx="82">
                  <c:v>4.0179999999999962</c:v>
                </c:pt>
                <c:pt idx="83">
                  <c:v>4.0669999999999966</c:v>
                </c:pt>
                <c:pt idx="84">
                  <c:v>4.115999999999997</c:v>
                </c:pt>
                <c:pt idx="85">
                  <c:v>4.1649999999999974</c:v>
                </c:pt>
                <c:pt idx="86">
                  <c:v>4.2139999999999977</c:v>
                </c:pt>
                <c:pt idx="87">
                  <c:v>4.2629999999999981</c:v>
                </c:pt>
                <c:pt idx="88">
                  <c:v>4.3119999999999985</c:v>
                </c:pt>
                <c:pt idx="89">
                  <c:v>4.3609999999999989</c:v>
                </c:pt>
                <c:pt idx="90">
                  <c:v>4.4099999999999993</c:v>
                </c:pt>
                <c:pt idx="91">
                  <c:v>4.4589999999999996</c:v>
                </c:pt>
                <c:pt idx="92">
                  <c:v>4.508</c:v>
                </c:pt>
                <c:pt idx="93">
                  <c:v>4.5570000000000004</c:v>
                </c:pt>
                <c:pt idx="94">
                  <c:v>4.6060000000000008</c:v>
                </c:pt>
                <c:pt idx="95">
                  <c:v>4.6550000000000011</c:v>
                </c:pt>
                <c:pt idx="96">
                  <c:v>4.7040000000000015</c:v>
                </c:pt>
                <c:pt idx="97">
                  <c:v>4.7530000000000019</c:v>
                </c:pt>
                <c:pt idx="98">
                  <c:v>4.8020000000000023</c:v>
                </c:pt>
                <c:pt idx="99">
                  <c:v>4.8510000000000026</c:v>
                </c:pt>
                <c:pt idx="100">
                  <c:v>4.900000000000003</c:v>
                </c:pt>
                <c:pt idx="101">
                  <c:v>4.9490000000000034</c:v>
                </c:pt>
                <c:pt idx="102">
                  <c:v>4.9980000000000038</c:v>
                </c:pt>
                <c:pt idx="103">
                  <c:v>5.0470000000000041</c:v>
                </c:pt>
                <c:pt idx="104">
                  <c:v>5.0960000000000045</c:v>
                </c:pt>
                <c:pt idx="105">
                  <c:v>5.1450000000000049</c:v>
                </c:pt>
                <c:pt idx="106">
                  <c:v>5.1940000000000053</c:v>
                </c:pt>
                <c:pt idx="107">
                  <c:v>5.2430000000000057</c:v>
                </c:pt>
                <c:pt idx="108">
                  <c:v>5.292000000000006</c:v>
                </c:pt>
                <c:pt idx="109">
                  <c:v>5.3410000000000064</c:v>
                </c:pt>
                <c:pt idx="110">
                  <c:v>5.3900000000000068</c:v>
                </c:pt>
                <c:pt idx="111">
                  <c:v>5.4390000000000072</c:v>
                </c:pt>
                <c:pt idx="112">
                  <c:v>5.4880000000000075</c:v>
                </c:pt>
                <c:pt idx="113">
                  <c:v>5.5370000000000079</c:v>
                </c:pt>
                <c:pt idx="114">
                  <c:v>5.5860000000000083</c:v>
                </c:pt>
                <c:pt idx="115">
                  <c:v>5.6350000000000087</c:v>
                </c:pt>
                <c:pt idx="116">
                  <c:v>5.684000000000009</c:v>
                </c:pt>
                <c:pt idx="117">
                  <c:v>5.7330000000000094</c:v>
                </c:pt>
                <c:pt idx="118">
                  <c:v>5.7820000000000098</c:v>
                </c:pt>
                <c:pt idx="119">
                  <c:v>5.8310000000000102</c:v>
                </c:pt>
                <c:pt idx="120">
                  <c:v>5.8800000000000106</c:v>
                </c:pt>
                <c:pt idx="121">
                  <c:v>5.9290000000000109</c:v>
                </c:pt>
                <c:pt idx="122">
                  <c:v>5.9780000000000113</c:v>
                </c:pt>
                <c:pt idx="123">
                  <c:v>6.0270000000000117</c:v>
                </c:pt>
                <c:pt idx="124">
                  <c:v>6.0760000000000121</c:v>
                </c:pt>
                <c:pt idx="125">
                  <c:v>6.1250000000000124</c:v>
                </c:pt>
                <c:pt idx="126">
                  <c:v>6.1740000000000128</c:v>
                </c:pt>
                <c:pt idx="127">
                  <c:v>6.2230000000000132</c:v>
                </c:pt>
                <c:pt idx="128">
                  <c:v>6.2720000000000136</c:v>
                </c:pt>
                <c:pt idx="129">
                  <c:v>6.3210000000000139</c:v>
                </c:pt>
                <c:pt idx="130">
                  <c:v>6.3700000000000143</c:v>
                </c:pt>
                <c:pt idx="131">
                  <c:v>6.4190000000000147</c:v>
                </c:pt>
                <c:pt idx="132">
                  <c:v>6.4680000000000151</c:v>
                </c:pt>
                <c:pt idx="133">
                  <c:v>6.5170000000000154</c:v>
                </c:pt>
                <c:pt idx="134">
                  <c:v>6.5660000000000158</c:v>
                </c:pt>
                <c:pt idx="135">
                  <c:v>6.6150000000000162</c:v>
                </c:pt>
                <c:pt idx="136">
                  <c:v>6.6640000000000166</c:v>
                </c:pt>
                <c:pt idx="137">
                  <c:v>6.713000000000017</c:v>
                </c:pt>
                <c:pt idx="138">
                  <c:v>6.7620000000000173</c:v>
                </c:pt>
                <c:pt idx="139">
                  <c:v>6.8110000000000177</c:v>
                </c:pt>
                <c:pt idx="140">
                  <c:v>6.8600000000000181</c:v>
                </c:pt>
                <c:pt idx="141">
                  <c:v>6.9090000000000185</c:v>
                </c:pt>
                <c:pt idx="142">
                  <c:v>6.9580000000000188</c:v>
                </c:pt>
                <c:pt idx="143">
                  <c:v>7.0070000000000192</c:v>
                </c:pt>
                <c:pt idx="144">
                  <c:v>7.0560000000000196</c:v>
                </c:pt>
                <c:pt idx="145">
                  <c:v>7.10500000000002</c:v>
                </c:pt>
                <c:pt idx="146">
                  <c:v>7.1540000000000203</c:v>
                </c:pt>
                <c:pt idx="147">
                  <c:v>7.2030000000000207</c:v>
                </c:pt>
                <c:pt idx="148">
                  <c:v>7.2520000000000211</c:v>
                </c:pt>
                <c:pt idx="149">
                  <c:v>7.3010000000000215</c:v>
                </c:pt>
                <c:pt idx="150">
                  <c:v>7.3500000000000218</c:v>
                </c:pt>
                <c:pt idx="151">
                  <c:v>7.3990000000000222</c:v>
                </c:pt>
                <c:pt idx="152">
                  <c:v>7.4480000000000226</c:v>
                </c:pt>
                <c:pt idx="153">
                  <c:v>7.497000000000023</c:v>
                </c:pt>
                <c:pt idx="154">
                  <c:v>7.5460000000000234</c:v>
                </c:pt>
                <c:pt idx="155">
                  <c:v>7.5950000000000237</c:v>
                </c:pt>
                <c:pt idx="156">
                  <c:v>7.6440000000000241</c:v>
                </c:pt>
                <c:pt idx="157">
                  <c:v>7.6930000000000245</c:v>
                </c:pt>
                <c:pt idx="158">
                  <c:v>7.7420000000000249</c:v>
                </c:pt>
                <c:pt idx="159">
                  <c:v>7.7910000000000252</c:v>
                </c:pt>
                <c:pt idx="160">
                  <c:v>7.8400000000000256</c:v>
                </c:pt>
                <c:pt idx="161">
                  <c:v>7.889000000000026</c:v>
                </c:pt>
                <c:pt idx="162">
                  <c:v>7.9380000000000264</c:v>
                </c:pt>
                <c:pt idx="163">
                  <c:v>7.9870000000000267</c:v>
                </c:pt>
                <c:pt idx="164">
                  <c:v>8.0360000000000262</c:v>
                </c:pt>
                <c:pt idx="165">
                  <c:v>8.0850000000000257</c:v>
                </c:pt>
                <c:pt idx="166">
                  <c:v>8.1340000000000252</c:v>
                </c:pt>
                <c:pt idx="167">
                  <c:v>8.1830000000000247</c:v>
                </c:pt>
                <c:pt idx="168">
                  <c:v>8.2320000000000242</c:v>
                </c:pt>
                <c:pt idx="169">
                  <c:v>8.2810000000000237</c:v>
                </c:pt>
                <c:pt idx="170">
                  <c:v>8.3300000000000232</c:v>
                </c:pt>
                <c:pt idx="171">
                  <c:v>8.3790000000000227</c:v>
                </c:pt>
                <c:pt idx="172">
                  <c:v>8.4280000000000221</c:v>
                </c:pt>
                <c:pt idx="173">
                  <c:v>8.4770000000000216</c:v>
                </c:pt>
                <c:pt idx="174">
                  <c:v>8.5260000000000211</c:v>
                </c:pt>
                <c:pt idx="175">
                  <c:v>8.5750000000000206</c:v>
                </c:pt>
                <c:pt idx="176">
                  <c:v>8.6240000000000201</c:v>
                </c:pt>
                <c:pt idx="177">
                  <c:v>8.6730000000000196</c:v>
                </c:pt>
                <c:pt idx="178">
                  <c:v>8.7220000000000191</c:v>
                </c:pt>
                <c:pt idx="179">
                  <c:v>8.7710000000000186</c:v>
                </c:pt>
                <c:pt idx="180">
                  <c:v>8.820000000000018</c:v>
                </c:pt>
                <c:pt idx="181">
                  <c:v>8.8690000000000175</c:v>
                </c:pt>
                <c:pt idx="182">
                  <c:v>8.918000000000017</c:v>
                </c:pt>
                <c:pt idx="183">
                  <c:v>8.9670000000000165</c:v>
                </c:pt>
                <c:pt idx="184">
                  <c:v>9.016000000000016</c:v>
                </c:pt>
                <c:pt idx="185">
                  <c:v>9.0650000000000155</c:v>
                </c:pt>
                <c:pt idx="186">
                  <c:v>9.114000000000015</c:v>
                </c:pt>
                <c:pt idx="187">
                  <c:v>9.1630000000000145</c:v>
                </c:pt>
                <c:pt idx="188">
                  <c:v>9.212000000000014</c:v>
                </c:pt>
                <c:pt idx="189">
                  <c:v>9.2610000000000134</c:v>
                </c:pt>
                <c:pt idx="190">
                  <c:v>9.3100000000000129</c:v>
                </c:pt>
                <c:pt idx="191">
                  <c:v>9.3590000000000124</c:v>
                </c:pt>
                <c:pt idx="192">
                  <c:v>9.4080000000000119</c:v>
                </c:pt>
                <c:pt idx="193">
                  <c:v>9.4570000000000114</c:v>
                </c:pt>
                <c:pt idx="194">
                  <c:v>9.5060000000000109</c:v>
                </c:pt>
                <c:pt idx="195">
                  <c:v>9.5550000000000104</c:v>
                </c:pt>
                <c:pt idx="196">
                  <c:v>9.6040000000000099</c:v>
                </c:pt>
                <c:pt idx="197">
                  <c:v>9.6530000000000094</c:v>
                </c:pt>
                <c:pt idx="198">
                  <c:v>9.7020000000000088</c:v>
                </c:pt>
                <c:pt idx="199">
                  <c:v>9.7510000000000083</c:v>
                </c:pt>
                <c:pt idx="200">
                  <c:v>9.8000000000000078</c:v>
                </c:pt>
                <c:pt idx="201">
                  <c:v>9.8490000000000073</c:v>
                </c:pt>
                <c:pt idx="202">
                  <c:v>9.8980000000000068</c:v>
                </c:pt>
                <c:pt idx="203">
                  <c:v>9.9470000000000063</c:v>
                </c:pt>
                <c:pt idx="204">
                  <c:v>9.9960000000000058</c:v>
                </c:pt>
                <c:pt idx="205">
                  <c:v>10.045000000000005</c:v>
                </c:pt>
                <c:pt idx="206">
                  <c:v>10.094000000000005</c:v>
                </c:pt>
                <c:pt idx="207">
                  <c:v>10.143000000000004</c:v>
                </c:pt>
                <c:pt idx="208">
                  <c:v>10.192000000000004</c:v>
                </c:pt>
                <c:pt idx="209">
                  <c:v>10.241000000000003</c:v>
                </c:pt>
                <c:pt idx="210">
                  <c:v>10.290000000000003</c:v>
                </c:pt>
                <c:pt idx="211">
                  <c:v>10.339000000000002</c:v>
                </c:pt>
                <c:pt idx="212">
                  <c:v>10.388000000000002</c:v>
                </c:pt>
                <c:pt idx="213">
                  <c:v>10.437000000000001</c:v>
                </c:pt>
                <c:pt idx="214">
                  <c:v>10.486000000000001</c:v>
                </c:pt>
                <c:pt idx="215">
                  <c:v>10.535</c:v>
                </c:pt>
                <c:pt idx="216">
                  <c:v>10.584</c:v>
                </c:pt>
                <c:pt idx="217">
                  <c:v>10.632999999999999</c:v>
                </c:pt>
                <c:pt idx="218">
                  <c:v>10.681999999999999</c:v>
                </c:pt>
                <c:pt idx="219">
                  <c:v>10.730999999999998</c:v>
                </c:pt>
                <c:pt idx="220">
                  <c:v>10.779999999999998</c:v>
                </c:pt>
                <c:pt idx="221">
                  <c:v>10.828999999999997</c:v>
                </c:pt>
                <c:pt idx="222">
                  <c:v>10.877999999999997</c:v>
                </c:pt>
                <c:pt idx="223">
                  <c:v>10.926999999999996</c:v>
                </c:pt>
                <c:pt idx="224">
                  <c:v>10.975999999999996</c:v>
                </c:pt>
                <c:pt idx="225">
                  <c:v>11.024999999999995</c:v>
                </c:pt>
                <c:pt idx="226">
                  <c:v>11.073999999999995</c:v>
                </c:pt>
                <c:pt idx="227">
                  <c:v>11.122999999999994</c:v>
                </c:pt>
                <c:pt idx="228">
                  <c:v>11.171999999999993</c:v>
                </c:pt>
                <c:pt idx="229">
                  <c:v>11.220999999999993</c:v>
                </c:pt>
                <c:pt idx="230">
                  <c:v>11.269999999999992</c:v>
                </c:pt>
                <c:pt idx="231">
                  <c:v>11.318999999999992</c:v>
                </c:pt>
                <c:pt idx="232">
                  <c:v>11.367999999999991</c:v>
                </c:pt>
                <c:pt idx="233">
                  <c:v>11.416999999999991</c:v>
                </c:pt>
                <c:pt idx="234">
                  <c:v>11.46599999999999</c:v>
                </c:pt>
                <c:pt idx="235">
                  <c:v>11.51499999999999</c:v>
                </c:pt>
                <c:pt idx="236">
                  <c:v>11.563999999999989</c:v>
                </c:pt>
                <c:pt idx="237">
                  <c:v>11.612999999999989</c:v>
                </c:pt>
                <c:pt idx="238">
                  <c:v>11.661999999999988</c:v>
                </c:pt>
                <c:pt idx="239">
                  <c:v>11.710999999999988</c:v>
                </c:pt>
                <c:pt idx="240">
                  <c:v>11.759999999999987</c:v>
                </c:pt>
                <c:pt idx="241">
                  <c:v>11.808999999999987</c:v>
                </c:pt>
                <c:pt idx="242">
                  <c:v>11.857999999999986</c:v>
                </c:pt>
                <c:pt idx="243">
                  <c:v>11.906999999999986</c:v>
                </c:pt>
                <c:pt idx="244">
                  <c:v>11.955999999999985</c:v>
                </c:pt>
                <c:pt idx="245">
                  <c:v>12.004999999999985</c:v>
                </c:pt>
                <c:pt idx="246">
                  <c:v>12.053999999999984</c:v>
                </c:pt>
                <c:pt idx="247">
                  <c:v>12.102999999999984</c:v>
                </c:pt>
                <c:pt idx="248">
                  <c:v>12.151999999999983</c:v>
                </c:pt>
                <c:pt idx="249">
                  <c:v>12.200999999999983</c:v>
                </c:pt>
                <c:pt idx="250">
                  <c:v>12.249999999999982</c:v>
                </c:pt>
                <c:pt idx="251">
                  <c:v>12.298999999999982</c:v>
                </c:pt>
                <c:pt idx="252">
                  <c:v>12.347999999999981</c:v>
                </c:pt>
                <c:pt idx="253">
                  <c:v>12.396999999999981</c:v>
                </c:pt>
                <c:pt idx="254">
                  <c:v>12.44599999999998</c:v>
                </c:pt>
                <c:pt idx="255">
                  <c:v>12.49499999999998</c:v>
                </c:pt>
                <c:pt idx="256">
                  <c:v>12.543999999999979</c:v>
                </c:pt>
                <c:pt idx="257">
                  <c:v>12.592999999999979</c:v>
                </c:pt>
                <c:pt idx="258">
                  <c:v>12.641999999999978</c:v>
                </c:pt>
                <c:pt idx="259">
                  <c:v>12.690999999999978</c:v>
                </c:pt>
                <c:pt idx="260">
                  <c:v>12.739999999999977</c:v>
                </c:pt>
                <c:pt idx="261">
                  <c:v>12.788999999999977</c:v>
                </c:pt>
                <c:pt idx="262">
                  <c:v>12.837999999999976</c:v>
                </c:pt>
                <c:pt idx="263">
                  <c:v>12.886999999999976</c:v>
                </c:pt>
                <c:pt idx="264">
                  <c:v>12.935999999999975</c:v>
                </c:pt>
                <c:pt idx="265">
                  <c:v>12.984999999999975</c:v>
                </c:pt>
                <c:pt idx="266">
                  <c:v>13.033999999999974</c:v>
                </c:pt>
                <c:pt idx="267">
                  <c:v>13.082999999999974</c:v>
                </c:pt>
                <c:pt idx="268">
                  <c:v>13.131999999999973</c:v>
                </c:pt>
                <c:pt idx="269">
                  <c:v>13.180999999999973</c:v>
                </c:pt>
                <c:pt idx="270">
                  <c:v>13.229999999999972</c:v>
                </c:pt>
                <c:pt idx="271">
                  <c:v>13.278999999999971</c:v>
                </c:pt>
                <c:pt idx="272">
                  <c:v>13.327999999999971</c:v>
                </c:pt>
                <c:pt idx="273">
                  <c:v>13.37699999999997</c:v>
                </c:pt>
                <c:pt idx="274">
                  <c:v>13.42599999999997</c:v>
                </c:pt>
                <c:pt idx="275">
                  <c:v>13.474999999999969</c:v>
                </c:pt>
                <c:pt idx="276">
                  <c:v>13.523999999999969</c:v>
                </c:pt>
                <c:pt idx="277">
                  <c:v>13.572999999999968</c:v>
                </c:pt>
                <c:pt idx="278">
                  <c:v>13.621999999999968</c:v>
                </c:pt>
                <c:pt idx="279">
                  <c:v>13.670999999999967</c:v>
                </c:pt>
                <c:pt idx="280">
                  <c:v>13.719999999999967</c:v>
                </c:pt>
                <c:pt idx="281">
                  <c:v>13.768999999999966</c:v>
                </c:pt>
                <c:pt idx="282">
                  <c:v>13.817999999999966</c:v>
                </c:pt>
                <c:pt idx="283">
                  <c:v>13.866999999999965</c:v>
                </c:pt>
                <c:pt idx="284">
                  <c:v>13.915999999999965</c:v>
                </c:pt>
                <c:pt idx="285">
                  <c:v>13.964999999999964</c:v>
                </c:pt>
                <c:pt idx="286">
                  <c:v>14.013999999999964</c:v>
                </c:pt>
                <c:pt idx="287">
                  <c:v>14.062999999999963</c:v>
                </c:pt>
                <c:pt idx="288">
                  <c:v>14.111999999999963</c:v>
                </c:pt>
                <c:pt idx="289">
                  <c:v>14.160999999999962</c:v>
                </c:pt>
                <c:pt idx="290">
                  <c:v>14.209999999999962</c:v>
                </c:pt>
                <c:pt idx="291">
                  <c:v>14.258999999999961</c:v>
                </c:pt>
                <c:pt idx="292">
                  <c:v>14.307999999999961</c:v>
                </c:pt>
                <c:pt idx="293">
                  <c:v>14.35699999999996</c:v>
                </c:pt>
                <c:pt idx="294">
                  <c:v>14.40599999999996</c:v>
                </c:pt>
                <c:pt idx="295">
                  <c:v>14.454999999999959</c:v>
                </c:pt>
                <c:pt idx="296">
                  <c:v>14.503999999999959</c:v>
                </c:pt>
                <c:pt idx="297">
                  <c:v>14.552999999999958</c:v>
                </c:pt>
                <c:pt idx="298">
                  <c:v>14.601999999999958</c:v>
                </c:pt>
                <c:pt idx="299">
                  <c:v>14.650999999999957</c:v>
                </c:pt>
                <c:pt idx="300">
                  <c:v>14.699999999999957</c:v>
                </c:pt>
                <c:pt idx="301">
                  <c:v>14.748999999999956</c:v>
                </c:pt>
                <c:pt idx="302">
                  <c:v>14.797999999999956</c:v>
                </c:pt>
                <c:pt idx="303">
                  <c:v>14.846999999999955</c:v>
                </c:pt>
                <c:pt idx="304">
                  <c:v>14.895999999999955</c:v>
                </c:pt>
                <c:pt idx="305">
                  <c:v>14.944999999999954</c:v>
                </c:pt>
                <c:pt idx="306">
                  <c:v>14.993999999999954</c:v>
                </c:pt>
                <c:pt idx="307">
                  <c:v>15.042999999999953</c:v>
                </c:pt>
                <c:pt idx="308">
                  <c:v>15.091999999999953</c:v>
                </c:pt>
                <c:pt idx="309">
                  <c:v>15.140999999999952</c:v>
                </c:pt>
                <c:pt idx="310">
                  <c:v>15.189999999999952</c:v>
                </c:pt>
                <c:pt idx="311">
                  <c:v>15.238999999999951</c:v>
                </c:pt>
                <c:pt idx="312">
                  <c:v>15.287999999999951</c:v>
                </c:pt>
                <c:pt idx="313">
                  <c:v>15.33699999999995</c:v>
                </c:pt>
                <c:pt idx="314">
                  <c:v>15.385999999999949</c:v>
                </c:pt>
                <c:pt idx="315">
                  <c:v>15.434999999999949</c:v>
                </c:pt>
                <c:pt idx="316">
                  <c:v>15.483999999999948</c:v>
                </c:pt>
                <c:pt idx="317">
                  <c:v>15.532999999999948</c:v>
                </c:pt>
                <c:pt idx="318">
                  <c:v>15.581999999999947</c:v>
                </c:pt>
                <c:pt idx="319">
                  <c:v>15.630999999999947</c:v>
                </c:pt>
                <c:pt idx="320">
                  <c:v>15.679999999999946</c:v>
                </c:pt>
                <c:pt idx="321">
                  <c:v>15.728999999999946</c:v>
                </c:pt>
                <c:pt idx="322">
                  <c:v>15.777999999999945</c:v>
                </c:pt>
                <c:pt idx="323">
                  <c:v>15.826999999999945</c:v>
                </c:pt>
                <c:pt idx="324">
                  <c:v>15.875999999999944</c:v>
                </c:pt>
                <c:pt idx="325">
                  <c:v>15.924999999999944</c:v>
                </c:pt>
                <c:pt idx="326">
                  <c:v>15.973999999999943</c:v>
                </c:pt>
                <c:pt idx="327">
                  <c:v>16.022999999999943</c:v>
                </c:pt>
                <c:pt idx="328">
                  <c:v>16.071999999999942</c:v>
                </c:pt>
                <c:pt idx="329">
                  <c:v>16.120999999999942</c:v>
                </c:pt>
                <c:pt idx="330">
                  <c:v>16.169999999999941</c:v>
                </c:pt>
                <c:pt idx="331">
                  <c:v>16.218999999999941</c:v>
                </c:pt>
                <c:pt idx="332">
                  <c:v>16.26799999999994</c:v>
                </c:pt>
                <c:pt idx="333">
                  <c:v>16.31699999999994</c:v>
                </c:pt>
                <c:pt idx="334">
                  <c:v>16.365999999999939</c:v>
                </c:pt>
                <c:pt idx="335">
                  <c:v>16.414999999999939</c:v>
                </c:pt>
                <c:pt idx="336">
                  <c:v>16.463999999999938</c:v>
                </c:pt>
                <c:pt idx="337">
                  <c:v>16.512999999999938</c:v>
                </c:pt>
                <c:pt idx="338">
                  <c:v>16.561999999999937</c:v>
                </c:pt>
                <c:pt idx="339">
                  <c:v>16.610999999999937</c:v>
                </c:pt>
                <c:pt idx="340">
                  <c:v>16.659999999999936</c:v>
                </c:pt>
                <c:pt idx="341">
                  <c:v>16.708999999999936</c:v>
                </c:pt>
                <c:pt idx="342">
                  <c:v>16.757999999999935</c:v>
                </c:pt>
                <c:pt idx="343">
                  <c:v>16.806999999999935</c:v>
                </c:pt>
                <c:pt idx="344">
                  <c:v>16.855999999999934</c:v>
                </c:pt>
                <c:pt idx="345">
                  <c:v>16.904999999999934</c:v>
                </c:pt>
                <c:pt idx="346">
                  <c:v>16.953999999999933</c:v>
                </c:pt>
                <c:pt idx="347">
                  <c:v>17.002999999999933</c:v>
                </c:pt>
                <c:pt idx="348">
                  <c:v>17.051999999999932</c:v>
                </c:pt>
                <c:pt idx="349">
                  <c:v>17.100999999999932</c:v>
                </c:pt>
                <c:pt idx="350">
                  <c:v>17.149999999999931</c:v>
                </c:pt>
                <c:pt idx="351">
                  <c:v>17.198999999999931</c:v>
                </c:pt>
                <c:pt idx="352">
                  <c:v>17.24799999999993</c:v>
                </c:pt>
                <c:pt idx="353">
                  <c:v>17.29699999999993</c:v>
                </c:pt>
                <c:pt idx="354">
                  <c:v>17.345999999999929</c:v>
                </c:pt>
                <c:pt idx="355">
                  <c:v>17.394999999999929</c:v>
                </c:pt>
                <c:pt idx="356">
                  <c:v>17.443999999999928</c:v>
                </c:pt>
                <c:pt idx="357">
                  <c:v>17.492999999999927</c:v>
                </c:pt>
                <c:pt idx="358">
                  <c:v>17.541999999999927</c:v>
                </c:pt>
                <c:pt idx="359">
                  <c:v>17.590999999999926</c:v>
                </c:pt>
                <c:pt idx="360">
                  <c:v>17.639999999999926</c:v>
                </c:pt>
                <c:pt idx="361">
                  <c:v>17.688999999999925</c:v>
                </c:pt>
                <c:pt idx="362">
                  <c:v>17.737999999999925</c:v>
                </c:pt>
                <c:pt idx="363">
                  <c:v>17.786999999999924</c:v>
                </c:pt>
                <c:pt idx="364">
                  <c:v>17.835999999999924</c:v>
                </c:pt>
                <c:pt idx="365">
                  <c:v>17.884999999999923</c:v>
                </c:pt>
                <c:pt idx="366">
                  <c:v>17.933999999999923</c:v>
                </c:pt>
                <c:pt idx="367">
                  <c:v>17.982999999999922</c:v>
                </c:pt>
                <c:pt idx="368">
                  <c:v>18.031999999999922</c:v>
                </c:pt>
                <c:pt idx="369">
                  <c:v>18.080999999999921</c:v>
                </c:pt>
                <c:pt idx="370">
                  <c:v>18.129999999999921</c:v>
                </c:pt>
                <c:pt idx="371">
                  <c:v>18.17899999999992</c:v>
                </c:pt>
                <c:pt idx="372">
                  <c:v>18.22799999999992</c:v>
                </c:pt>
                <c:pt idx="373">
                  <c:v>18.276999999999919</c:v>
                </c:pt>
                <c:pt idx="374">
                  <c:v>18.325999999999919</c:v>
                </c:pt>
                <c:pt idx="375">
                  <c:v>18.374999999999918</c:v>
                </c:pt>
                <c:pt idx="376">
                  <c:v>18.423999999999918</c:v>
                </c:pt>
                <c:pt idx="377">
                  <c:v>18.472999999999917</c:v>
                </c:pt>
                <c:pt idx="378">
                  <c:v>18.521999999999917</c:v>
                </c:pt>
                <c:pt idx="379">
                  <c:v>18.570999999999916</c:v>
                </c:pt>
                <c:pt idx="380">
                  <c:v>18.619999999999916</c:v>
                </c:pt>
                <c:pt idx="381">
                  <c:v>18.668999999999915</c:v>
                </c:pt>
                <c:pt idx="382">
                  <c:v>18.717999999999915</c:v>
                </c:pt>
                <c:pt idx="383">
                  <c:v>18.766999999999914</c:v>
                </c:pt>
                <c:pt idx="384">
                  <c:v>18.815999999999914</c:v>
                </c:pt>
                <c:pt idx="385">
                  <c:v>18.864999999999913</c:v>
                </c:pt>
                <c:pt idx="386">
                  <c:v>18.913999999999913</c:v>
                </c:pt>
                <c:pt idx="387">
                  <c:v>18.962999999999912</c:v>
                </c:pt>
                <c:pt idx="388">
                  <c:v>19.011999999999912</c:v>
                </c:pt>
                <c:pt idx="389">
                  <c:v>19.060999999999911</c:v>
                </c:pt>
                <c:pt idx="390">
                  <c:v>19.109999999999911</c:v>
                </c:pt>
                <c:pt idx="391">
                  <c:v>19.15899999999991</c:v>
                </c:pt>
                <c:pt idx="392">
                  <c:v>19.20799999999991</c:v>
                </c:pt>
                <c:pt idx="393">
                  <c:v>19.256999999999909</c:v>
                </c:pt>
                <c:pt idx="394">
                  <c:v>19.305999999999909</c:v>
                </c:pt>
                <c:pt idx="395">
                  <c:v>19.354999999999908</c:v>
                </c:pt>
                <c:pt idx="396">
                  <c:v>19.403999999999908</c:v>
                </c:pt>
                <c:pt idx="397">
                  <c:v>19.452999999999907</c:v>
                </c:pt>
                <c:pt idx="398">
                  <c:v>19.501999999999907</c:v>
                </c:pt>
                <c:pt idx="399">
                  <c:v>19.550999999999906</c:v>
                </c:pt>
                <c:pt idx="400">
                  <c:v>19.599999999999905</c:v>
                </c:pt>
                <c:pt idx="401">
                  <c:v>19.648999999999905</c:v>
                </c:pt>
                <c:pt idx="402">
                  <c:v>19.697999999999904</c:v>
                </c:pt>
                <c:pt idx="403">
                  <c:v>19.746999999999904</c:v>
                </c:pt>
                <c:pt idx="404">
                  <c:v>19.795999999999903</c:v>
                </c:pt>
                <c:pt idx="405">
                  <c:v>19.844999999999903</c:v>
                </c:pt>
                <c:pt idx="406">
                  <c:v>19.893999999999902</c:v>
                </c:pt>
                <c:pt idx="407">
                  <c:v>19.942999999999902</c:v>
                </c:pt>
                <c:pt idx="408">
                  <c:v>19.991999999999901</c:v>
                </c:pt>
                <c:pt idx="409">
                  <c:v>20.040999999999901</c:v>
                </c:pt>
                <c:pt idx="410">
                  <c:v>20.0899999999999</c:v>
                </c:pt>
                <c:pt idx="411">
                  <c:v>20.1389999999999</c:v>
                </c:pt>
                <c:pt idx="412">
                  <c:v>20.187999999999899</c:v>
                </c:pt>
                <c:pt idx="413">
                  <c:v>20.236999999999899</c:v>
                </c:pt>
                <c:pt idx="414">
                  <c:v>20.285999999999898</c:v>
                </c:pt>
                <c:pt idx="415">
                  <c:v>20.334999999999898</c:v>
                </c:pt>
                <c:pt idx="416">
                  <c:v>20.383999999999897</c:v>
                </c:pt>
                <c:pt idx="417">
                  <c:v>20.432999999999897</c:v>
                </c:pt>
                <c:pt idx="418">
                  <c:v>20.481999999999896</c:v>
                </c:pt>
                <c:pt idx="419">
                  <c:v>20.530999999999896</c:v>
                </c:pt>
                <c:pt idx="420">
                  <c:v>20.579999999999895</c:v>
                </c:pt>
                <c:pt idx="421">
                  <c:v>20.628999999999895</c:v>
                </c:pt>
                <c:pt idx="422">
                  <c:v>20.677999999999894</c:v>
                </c:pt>
                <c:pt idx="423">
                  <c:v>20.726999999999894</c:v>
                </c:pt>
                <c:pt idx="424">
                  <c:v>20.775999999999893</c:v>
                </c:pt>
                <c:pt idx="425">
                  <c:v>20.824999999999893</c:v>
                </c:pt>
                <c:pt idx="426">
                  <c:v>20.873999999999892</c:v>
                </c:pt>
                <c:pt idx="427">
                  <c:v>20.922999999999892</c:v>
                </c:pt>
                <c:pt idx="428">
                  <c:v>20.971999999999891</c:v>
                </c:pt>
                <c:pt idx="429">
                  <c:v>21.020999999999891</c:v>
                </c:pt>
                <c:pt idx="430">
                  <c:v>21.06999999999989</c:v>
                </c:pt>
                <c:pt idx="431">
                  <c:v>21.11899999999989</c:v>
                </c:pt>
                <c:pt idx="432">
                  <c:v>21.167999999999889</c:v>
                </c:pt>
                <c:pt idx="433">
                  <c:v>21.216999999999889</c:v>
                </c:pt>
                <c:pt idx="434">
                  <c:v>21.265999999999888</c:v>
                </c:pt>
                <c:pt idx="435">
                  <c:v>21.314999999999888</c:v>
                </c:pt>
                <c:pt idx="436">
                  <c:v>21.363999999999887</c:v>
                </c:pt>
                <c:pt idx="437">
                  <c:v>21.412999999999887</c:v>
                </c:pt>
                <c:pt idx="438">
                  <c:v>21.461999999999886</c:v>
                </c:pt>
                <c:pt idx="439">
                  <c:v>21.510999999999886</c:v>
                </c:pt>
                <c:pt idx="440">
                  <c:v>21.559999999999885</c:v>
                </c:pt>
                <c:pt idx="441">
                  <c:v>21.608999999999885</c:v>
                </c:pt>
                <c:pt idx="442">
                  <c:v>21.657999999999884</c:v>
                </c:pt>
                <c:pt idx="443">
                  <c:v>21.706999999999883</c:v>
                </c:pt>
                <c:pt idx="444">
                  <c:v>21.755999999999883</c:v>
                </c:pt>
                <c:pt idx="445">
                  <c:v>21.804999999999882</c:v>
                </c:pt>
                <c:pt idx="446">
                  <c:v>21.853999999999882</c:v>
                </c:pt>
                <c:pt idx="447">
                  <c:v>21.902999999999881</c:v>
                </c:pt>
                <c:pt idx="448">
                  <c:v>21.951999999999881</c:v>
                </c:pt>
                <c:pt idx="449">
                  <c:v>22.00099999999988</c:v>
                </c:pt>
                <c:pt idx="450">
                  <c:v>22.04999999999988</c:v>
                </c:pt>
                <c:pt idx="451">
                  <c:v>22.098999999999879</c:v>
                </c:pt>
                <c:pt idx="452">
                  <c:v>22.147999999999879</c:v>
                </c:pt>
                <c:pt idx="453">
                  <c:v>22.196999999999878</c:v>
                </c:pt>
                <c:pt idx="454">
                  <c:v>22.245999999999878</c:v>
                </c:pt>
                <c:pt idx="455">
                  <c:v>22.294999999999877</c:v>
                </c:pt>
                <c:pt idx="456">
                  <c:v>22.343999999999877</c:v>
                </c:pt>
                <c:pt idx="457">
                  <c:v>22.392999999999876</c:v>
                </c:pt>
                <c:pt idx="458">
                  <c:v>22.441999999999876</c:v>
                </c:pt>
                <c:pt idx="459">
                  <c:v>22.490999999999875</c:v>
                </c:pt>
                <c:pt idx="460">
                  <c:v>22.539999999999875</c:v>
                </c:pt>
                <c:pt idx="461">
                  <c:v>22.588999999999874</c:v>
                </c:pt>
                <c:pt idx="462">
                  <c:v>22.637999999999874</c:v>
                </c:pt>
                <c:pt idx="463">
                  <c:v>22.686999999999873</c:v>
                </c:pt>
                <c:pt idx="464">
                  <c:v>22.735999999999873</c:v>
                </c:pt>
                <c:pt idx="465">
                  <c:v>22.784999999999872</c:v>
                </c:pt>
                <c:pt idx="466">
                  <c:v>22.833999999999872</c:v>
                </c:pt>
                <c:pt idx="467">
                  <c:v>22.882999999999871</c:v>
                </c:pt>
                <c:pt idx="468">
                  <c:v>22.931999999999871</c:v>
                </c:pt>
                <c:pt idx="469">
                  <c:v>22.98099999999987</c:v>
                </c:pt>
                <c:pt idx="470">
                  <c:v>23.02999999999987</c:v>
                </c:pt>
                <c:pt idx="471">
                  <c:v>23.078999999999869</c:v>
                </c:pt>
                <c:pt idx="472">
                  <c:v>23.127999999999869</c:v>
                </c:pt>
                <c:pt idx="473">
                  <c:v>23.176999999999868</c:v>
                </c:pt>
                <c:pt idx="474">
                  <c:v>23.225999999999868</c:v>
                </c:pt>
                <c:pt idx="475">
                  <c:v>23.274999999999867</c:v>
                </c:pt>
                <c:pt idx="476">
                  <c:v>23.323999999999867</c:v>
                </c:pt>
                <c:pt idx="477">
                  <c:v>23.372999999999866</c:v>
                </c:pt>
                <c:pt idx="478">
                  <c:v>23.421999999999866</c:v>
                </c:pt>
                <c:pt idx="479">
                  <c:v>23.470999999999865</c:v>
                </c:pt>
                <c:pt idx="480">
                  <c:v>23.519999999999865</c:v>
                </c:pt>
                <c:pt idx="481">
                  <c:v>23.568999999999864</c:v>
                </c:pt>
                <c:pt idx="482">
                  <c:v>23.617999999999864</c:v>
                </c:pt>
                <c:pt idx="483">
                  <c:v>23.666999999999863</c:v>
                </c:pt>
                <c:pt idx="484">
                  <c:v>23.715999999999863</c:v>
                </c:pt>
                <c:pt idx="485">
                  <c:v>23.764999999999862</c:v>
                </c:pt>
                <c:pt idx="486">
                  <c:v>23.813999999999862</c:v>
                </c:pt>
                <c:pt idx="487">
                  <c:v>23.862999999999861</c:v>
                </c:pt>
                <c:pt idx="488">
                  <c:v>23.91199999999986</c:v>
                </c:pt>
                <c:pt idx="489">
                  <c:v>23.96099999999986</c:v>
                </c:pt>
                <c:pt idx="490">
                  <c:v>24.009999999999859</c:v>
                </c:pt>
                <c:pt idx="491">
                  <c:v>24.058999999999859</c:v>
                </c:pt>
                <c:pt idx="492">
                  <c:v>24.107999999999858</c:v>
                </c:pt>
                <c:pt idx="493">
                  <c:v>24.156999999999858</c:v>
                </c:pt>
                <c:pt idx="494">
                  <c:v>24.205999999999857</c:v>
                </c:pt>
                <c:pt idx="495">
                  <c:v>24.254999999999857</c:v>
                </c:pt>
                <c:pt idx="496">
                  <c:v>24.303999999999856</c:v>
                </c:pt>
                <c:pt idx="497">
                  <c:v>24.352999999999856</c:v>
                </c:pt>
                <c:pt idx="498">
                  <c:v>24.401999999999855</c:v>
                </c:pt>
                <c:pt idx="499">
                  <c:v>24.450999999999855</c:v>
                </c:pt>
                <c:pt idx="500">
                  <c:v>24.499999999999854</c:v>
                </c:pt>
              </c:numCache>
            </c:numRef>
          </c:xVal>
          <c:yVal>
            <c:numRef>
              <c:f>TimeResponse!$B$10:$B$510</c:f>
              <c:numCache>
                <c:formatCode>General</c:formatCode>
                <c:ptCount val="50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</c:numCache>
            </c:numRef>
          </c:yVal>
          <c:smooth val="1"/>
        </c:ser>
        <c:axId val="121966976"/>
        <c:axId val="121968896"/>
      </c:scatterChart>
      <c:valAx>
        <c:axId val="12196697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(sec)</a:t>
                </a:r>
              </a:p>
            </c:rich>
          </c:tx>
          <c:layout>
            <c:manualLayout>
              <c:xMode val="edge"/>
              <c:yMode val="edge"/>
              <c:x val="0.4795276267885869"/>
              <c:y val="0.929396061673195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68896"/>
        <c:crosses val="autoZero"/>
        <c:crossBetween val="midCat"/>
      </c:valAx>
      <c:valAx>
        <c:axId val="12196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T(t) (C)</a:t>
                </a:r>
              </a:p>
            </c:rich>
          </c:tx>
          <c:layout>
            <c:manualLayout>
              <c:xMode val="edge"/>
              <c:yMode val="edge"/>
              <c:x val="2.5276504953009912E-2"/>
              <c:y val="0.452874609266806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19669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08401194879119"/>
          <c:y val="0.22949272956965064"/>
          <c:w val="0.35928021373953251"/>
          <c:h val="0.122301270130178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104774</xdr:rowOff>
    </xdr:from>
    <xdr:to>
      <xdr:col>15</xdr:col>
      <xdr:colOff>409575</xdr:colOff>
      <xdr:row>30</xdr:row>
      <xdr:rowOff>47624</xdr:rowOff>
    </xdr:to>
    <xdr:graphicFrame macro="">
      <xdr:nvGraphicFramePr>
        <xdr:cNvPr id="5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0.15886</cdr:x>
      <cdr:y>0.0658</cdr:y>
    </cdr:from>
    <cdr:to>
      <cdr:x>0.78432</cdr:x>
      <cdr:y>0.15606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89322" y="305240"/>
          <a:ext cx="4682612" cy="4186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Output = B(w)*SIN(2*PI()*Freq*t-(InputPhase-PhaseLag)*pi()/180)+Offset</a:t>
          </a:r>
        </a:p>
        <a:p xmlns:a="http://schemas.openxmlformats.org/drawingml/2006/main">
          <a:r>
            <a:rPr lang="en-US" sz="1100"/>
            <a:t>PhaseLag</a:t>
          </a:r>
          <a:r>
            <a:rPr lang="en-US" sz="1100" baseline="0"/>
            <a:t> = ATAN(2*PI()*Freq*Tau)*180/PI()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142876</xdr:colOff>
      <xdr:row>15</xdr:row>
      <xdr:rowOff>142876</xdr:rowOff>
    </xdr:from>
    <xdr:to>
      <xdr:col>11</xdr:col>
      <xdr:colOff>542925</xdr:colOff>
      <xdr:row>34</xdr:row>
      <xdr:rowOff>114301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142876</xdr:colOff>
      <xdr:row>0</xdr:row>
      <xdr:rowOff>57152</xdr:rowOff>
    </xdr:from>
    <xdr:to>
      <xdr:col>11</xdr:col>
      <xdr:colOff>542925</xdr:colOff>
      <xdr:row>15</xdr:row>
      <xdr:rowOff>85726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0.277</cdr:x>
      <cdr:y>0.5375</cdr:y>
    </cdr:from>
    <cdr:to>
      <cdr:x>0.61398</cdr:x>
      <cdr:y>0.736</cdr:y>
    </cdr:to>
    <cdr:pic>
      <cdr:nvPicPr>
        <cdr:cNvPr id="3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23950" y="1638300"/>
          <a:ext cx="1367348" cy="60504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0.36385</cdr:x>
      <cdr:y>0.37624</cdr:y>
    </cdr:from>
    <cdr:to>
      <cdr:x>0.94359</cdr:x>
      <cdr:y>0.51813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76375" y="1085850"/>
          <a:ext cx="2352381" cy="40952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>
      <selection activeCell="B3" sqref="B3"/>
    </sheetView>
  </sheetViews>
  <sheetFormatPr defaultRowHeight="12.75"/>
  <cols>
    <col min="1" max="1" width="12.28515625" style="17" customWidth="1"/>
    <col min="2" max="2" width="12" style="17" bestFit="1" customWidth="1"/>
    <col min="3" max="16384" width="9.140625" style="17"/>
  </cols>
  <sheetData>
    <row r="1" spans="1:3">
      <c r="A1" s="16" t="s">
        <v>30</v>
      </c>
    </row>
    <row r="2" spans="1:3">
      <c r="A2" s="16"/>
    </row>
    <row r="3" spans="1:3">
      <c r="A3" s="18" t="s">
        <v>3</v>
      </c>
      <c r="B3" s="15">
        <v>0.2</v>
      </c>
      <c r="C3" s="19" t="s">
        <v>26</v>
      </c>
    </row>
    <row r="4" spans="1:3">
      <c r="A4" s="18" t="s">
        <v>4</v>
      </c>
      <c r="B4" s="15">
        <v>1</v>
      </c>
      <c r="C4" s="19" t="s">
        <v>33</v>
      </c>
    </row>
    <row r="5" spans="1:3">
      <c r="A5" s="18" t="s">
        <v>32</v>
      </c>
      <c r="B5" s="15">
        <v>0</v>
      </c>
      <c r="C5" s="19" t="s">
        <v>29</v>
      </c>
    </row>
    <row r="6" spans="1:3">
      <c r="A6" s="18" t="s">
        <v>31</v>
      </c>
      <c r="B6" s="15">
        <v>0</v>
      </c>
      <c r="C6" s="19" t="s">
        <v>33</v>
      </c>
    </row>
    <row r="7" spans="1:3">
      <c r="A7" s="18" t="s">
        <v>5</v>
      </c>
      <c r="B7" s="20">
        <f>1/B3/50</f>
        <v>0.1</v>
      </c>
      <c r="C7" s="19" t="s">
        <v>27</v>
      </c>
    </row>
    <row r="8" spans="1:3">
      <c r="A8" s="18" t="s">
        <v>6</v>
      </c>
      <c r="B8" s="20">
        <f>Tau</f>
        <v>4</v>
      </c>
      <c r="C8" s="19" t="s">
        <v>27</v>
      </c>
    </row>
    <row r="9" spans="1:3">
      <c r="A9" s="18" t="s">
        <v>8</v>
      </c>
      <c r="B9" s="20">
        <f>B4/(1+(2*PI()*B3*B8)^2)^0.5</f>
        <v>0.19511986277060736</v>
      </c>
      <c r="C9" s="19" t="s">
        <v>28</v>
      </c>
    </row>
    <row r="10" spans="1:3">
      <c r="A10" s="18" t="s">
        <v>9</v>
      </c>
      <c r="B10" s="20">
        <f>ATAN(2*PI()*B3*B8)*180/PI()</f>
        <v>78.748274275053291</v>
      </c>
      <c r="C10" s="19" t="s">
        <v>29</v>
      </c>
    </row>
    <row r="11" spans="1:3">
      <c r="A11" s="21"/>
      <c r="B11" s="22"/>
    </row>
    <row r="12" spans="1:3">
      <c r="A12" s="16" t="s">
        <v>7</v>
      </c>
      <c r="B12" s="17" t="s">
        <v>10</v>
      </c>
      <c r="C12" s="17" t="s">
        <v>11</v>
      </c>
    </row>
    <row r="13" spans="1:3">
      <c r="A13" s="17">
        <v>0</v>
      </c>
      <c r="B13" s="17">
        <f>B$4*SIN(2*PI()*B$3*A13+PI()/180*B$5)+B$6</f>
        <v>0</v>
      </c>
      <c r="C13" s="17">
        <f>B$9*SIN(2*PI()*B$3*A13-B$10*PI()/180+B$5*PI()/180)+B$6</f>
        <v>-0.19136954270098003</v>
      </c>
    </row>
    <row r="14" spans="1:3">
      <c r="A14" s="17">
        <f>A13+$B$7</f>
        <v>0.1</v>
      </c>
      <c r="B14" s="17">
        <f t="shared" ref="B14:B77" si="0">B$4*SIN(2*PI()*B$3*A14+PI()/180*B$5)+B$6</f>
        <v>0.12533323356430426</v>
      </c>
      <c r="C14" s="17">
        <f t="shared" ref="C14:C77" si="1">B$9*SIN(2*PI()*B$3*A14-B$10*PI()/180+B$5*PI()/180)+B$6</f>
        <v>-0.18508887980295186</v>
      </c>
    </row>
    <row r="15" spans="1:3">
      <c r="A15" s="17">
        <f t="shared" ref="A15:A78" si="2">A14+$B$7</f>
        <v>0.2</v>
      </c>
      <c r="B15" s="17">
        <f t="shared" si="0"/>
        <v>0.24868988716485479</v>
      </c>
      <c r="C15" s="17">
        <f t="shared" si="1"/>
        <v>-0.17588925470369368</v>
      </c>
    </row>
    <row r="16" spans="1:3">
      <c r="A16" s="17">
        <f t="shared" si="2"/>
        <v>0.30000000000000004</v>
      </c>
      <c r="B16" s="17">
        <f t="shared" si="0"/>
        <v>0.36812455268467797</v>
      </c>
      <c r="C16" s="17">
        <f t="shared" si="1"/>
        <v>-0.16391575098661049</v>
      </c>
    </row>
    <row r="17" spans="1:3">
      <c r="A17" s="17">
        <f t="shared" si="2"/>
        <v>0.4</v>
      </c>
      <c r="B17" s="17">
        <f t="shared" si="0"/>
        <v>0.48175367410171532</v>
      </c>
      <c r="C17" s="17">
        <f t="shared" si="1"/>
        <v>-0.14935719795794511</v>
      </c>
    </row>
    <row r="18" spans="1:3">
      <c r="A18" s="17">
        <f t="shared" si="2"/>
        <v>0.5</v>
      </c>
      <c r="B18" s="17">
        <f t="shared" si="0"/>
        <v>0.58778525229247314</v>
      </c>
      <c r="C18" s="17">
        <f t="shared" si="1"/>
        <v>-0.13244319269581761</v>
      </c>
    </row>
    <row r="19" spans="1:3">
      <c r="A19" s="17">
        <f t="shared" si="2"/>
        <v>0.6</v>
      </c>
      <c r="B19" s="17">
        <f t="shared" si="0"/>
        <v>0.68454710592868862</v>
      </c>
      <c r="C19" s="17">
        <f t="shared" si="1"/>
        <v>-0.11344047916714872</v>
      </c>
    </row>
    <row r="20" spans="1:3">
      <c r="A20" s="17">
        <f t="shared" si="2"/>
        <v>0.7</v>
      </c>
      <c r="B20" s="17">
        <f t="shared" si="0"/>
        <v>0.77051324277578914</v>
      </c>
      <c r="C20" s="17">
        <f t="shared" si="1"/>
        <v>-9.2648741515956409E-2</v>
      </c>
    </row>
    <row r="21" spans="1:3">
      <c r="A21" s="17">
        <f t="shared" si="2"/>
        <v>0.79999999999999993</v>
      </c>
      <c r="B21" s="17">
        <f t="shared" si="0"/>
        <v>0.84432792550201496</v>
      </c>
      <c r="C21" s="17">
        <f t="shared" si="1"/>
        <v>-7.0395877865381984E-2</v>
      </c>
    </row>
    <row r="22" spans="1:3">
      <c r="A22" s="17">
        <f t="shared" si="2"/>
        <v>0.89999999999999991</v>
      </c>
      <c r="B22" s="17">
        <f t="shared" si="0"/>
        <v>0.90482705246601947</v>
      </c>
      <c r="C22" s="17">
        <f t="shared" si="1"/>
        <v>-4.7032829168411401E-2</v>
      </c>
    </row>
    <row r="23" spans="1:3">
      <c r="A23" s="17">
        <f t="shared" si="2"/>
        <v>0.99999999999999989</v>
      </c>
      <c r="B23" s="17">
        <f t="shared" si="0"/>
        <v>0.95105651629515353</v>
      </c>
      <c r="C23" s="17">
        <f t="shared" si="1"/>
        <v>-2.2928044659404699E-2</v>
      </c>
    </row>
    <row r="24" spans="1:3">
      <c r="A24" s="17">
        <f t="shared" si="2"/>
        <v>1.0999999999999999</v>
      </c>
      <c r="B24" s="17">
        <f t="shared" si="0"/>
        <v>0.98228725072868861</v>
      </c>
      <c r="C24" s="17">
        <f t="shared" si="1"/>
        <v>1.5383288104308006E-3</v>
      </c>
    </row>
    <row r="25" spans="1:3">
      <c r="A25" s="17">
        <f t="shared" si="2"/>
        <v>1.2</v>
      </c>
      <c r="B25" s="17">
        <f t="shared" si="0"/>
        <v>0.99802672842827156</v>
      </c>
      <c r="C25" s="17">
        <f t="shared" si="1"/>
        <v>2.5980441915972763E-2</v>
      </c>
    </row>
    <row r="26" spans="1:3">
      <c r="A26" s="17">
        <f t="shared" si="2"/>
        <v>1.3</v>
      </c>
      <c r="B26" s="17">
        <f t="shared" si="0"/>
        <v>0.99802672842827156</v>
      </c>
      <c r="C26" s="17">
        <f t="shared" si="1"/>
        <v>5.0012827932536107E-2</v>
      </c>
    </row>
    <row r="27" spans="1:3">
      <c r="A27" s="17">
        <f t="shared" si="2"/>
        <v>1.4000000000000001</v>
      </c>
      <c r="B27" s="17">
        <f t="shared" si="0"/>
        <v>0.98228725072868861</v>
      </c>
      <c r="C27" s="17">
        <f t="shared" si="1"/>
        <v>7.3256481776388105E-2</v>
      </c>
    </row>
    <row r="28" spans="1:3">
      <c r="A28" s="17">
        <f t="shared" si="2"/>
        <v>1.5000000000000002</v>
      </c>
      <c r="B28" s="17">
        <f t="shared" si="0"/>
        <v>0.95105651629515353</v>
      </c>
      <c r="C28" s="17">
        <f t="shared" si="1"/>
        <v>9.5344837141325398E-2</v>
      </c>
    </row>
    <row r="29" spans="1:3">
      <c r="A29" s="17">
        <f t="shared" si="2"/>
        <v>1.6000000000000003</v>
      </c>
      <c r="B29" s="17">
        <f t="shared" si="0"/>
        <v>0.90482705246601947</v>
      </c>
      <c r="C29" s="17">
        <f t="shared" si="1"/>
        <v>0.11592954746829906</v>
      </c>
    </row>
    <row r="30" spans="1:3">
      <c r="A30" s="17">
        <f t="shared" si="2"/>
        <v>1.7000000000000004</v>
      </c>
      <c r="B30" s="17">
        <f t="shared" si="0"/>
        <v>0.84432792550201496</v>
      </c>
      <c r="C30" s="17">
        <f t="shared" si="1"/>
        <v>0.13468597957874281</v>
      </c>
    </row>
    <row r="31" spans="1:3">
      <c r="A31" s="17">
        <f t="shared" si="2"/>
        <v>1.8000000000000005</v>
      </c>
      <c r="B31" s="17">
        <f t="shared" si="0"/>
        <v>0.77051324277578892</v>
      </c>
      <c r="C31" s="17">
        <f t="shared" si="1"/>
        <v>0.15131833333372555</v>
      </c>
    </row>
    <row r="32" spans="1:3">
      <c r="A32" s="17">
        <f t="shared" si="2"/>
        <v>1.9000000000000006</v>
      </c>
      <c r="B32" s="17">
        <f t="shared" si="0"/>
        <v>0.68454710592868817</v>
      </c>
      <c r="C32" s="17">
        <f t="shared" si="1"/>
        <v>0.16556430657884461</v>
      </c>
    </row>
    <row r="33" spans="1:3">
      <c r="A33" s="17">
        <f t="shared" si="2"/>
        <v>2.0000000000000004</v>
      </c>
      <c r="B33" s="17">
        <f t="shared" si="0"/>
        <v>0.5877852522924728</v>
      </c>
      <c r="C33" s="17">
        <f t="shared" si="1"/>
        <v>0.17719923180589248</v>
      </c>
    </row>
    <row r="34" spans="1:3">
      <c r="A34" s="17">
        <f t="shared" si="2"/>
        <v>2.1000000000000005</v>
      </c>
      <c r="B34" s="17">
        <f t="shared" si="0"/>
        <v>0.48175367410171482</v>
      </c>
      <c r="C34" s="17">
        <f t="shared" si="1"/>
        <v>0.18603961929367135</v>
      </c>
    </row>
    <row r="35" spans="1:3">
      <c r="A35" s="17">
        <f t="shared" si="2"/>
        <v>2.2000000000000006</v>
      </c>
      <c r="B35" s="17">
        <f t="shared" si="0"/>
        <v>0.36812455268467731</v>
      </c>
      <c r="C35" s="17">
        <f t="shared" si="1"/>
        <v>0.19194605085050734</v>
      </c>
    </row>
    <row r="36" spans="1:3">
      <c r="A36" s="17">
        <f t="shared" si="2"/>
        <v>2.3000000000000007</v>
      </c>
      <c r="B36" s="17">
        <f t="shared" si="0"/>
        <v>0.24868988716485396</v>
      </c>
      <c r="C36" s="17">
        <f t="shared" si="1"/>
        <v>0.19482537852241796</v>
      </c>
    </row>
    <row r="37" spans="1:3">
      <c r="A37" s="17">
        <f t="shared" si="2"/>
        <v>2.4000000000000008</v>
      </c>
      <c r="B37" s="17">
        <f t="shared" si="0"/>
        <v>0.1253332335643032</v>
      </c>
      <c r="C37" s="17">
        <f t="shared" si="1"/>
        <v>0.19463219359199019</v>
      </c>
    </row>
    <row r="38" spans="1:3">
      <c r="A38" s="17">
        <f t="shared" si="2"/>
        <v>2.5000000000000009</v>
      </c>
      <c r="B38" s="17">
        <f t="shared" si="0"/>
        <v>-1.2097527840593258E-15</v>
      </c>
      <c r="C38" s="17">
        <f t="shared" si="1"/>
        <v>0.19136954270098</v>
      </c>
    </row>
    <row r="39" spans="1:3">
      <c r="A39" s="17">
        <f t="shared" si="2"/>
        <v>2.600000000000001</v>
      </c>
      <c r="B39" s="17">
        <f t="shared" si="0"/>
        <v>-0.12533323356430517</v>
      </c>
      <c r="C39" s="17">
        <f t="shared" si="1"/>
        <v>0.1850888798029518</v>
      </c>
    </row>
    <row r="40" spans="1:3">
      <c r="A40" s="17">
        <f t="shared" si="2"/>
        <v>2.7000000000000011</v>
      </c>
      <c r="B40" s="17">
        <f t="shared" si="0"/>
        <v>-0.24868988716485588</v>
      </c>
      <c r="C40" s="17">
        <f t="shared" si="1"/>
        <v>0.17588925470369357</v>
      </c>
    </row>
    <row r="41" spans="1:3">
      <c r="A41" s="17">
        <f t="shared" si="2"/>
        <v>2.8000000000000012</v>
      </c>
      <c r="B41" s="17">
        <f t="shared" si="0"/>
        <v>-0.36812455268467914</v>
      </c>
      <c r="C41" s="17">
        <f t="shared" si="1"/>
        <v>0.16391575098661035</v>
      </c>
    </row>
    <row r="42" spans="1:3">
      <c r="A42" s="17">
        <f t="shared" si="2"/>
        <v>2.9000000000000012</v>
      </c>
      <c r="B42" s="17">
        <f t="shared" si="0"/>
        <v>-0.48175367410171654</v>
      </c>
      <c r="C42" s="17">
        <f t="shared" si="1"/>
        <v>0.14935719795794491</v>
      </c>
    </row>
    <row r="43" spans="1:3">
      <c r="A43" s="17">
        <f t="shared" si="2"/>
        <v>3.0000000000000013</v>
      </c>
      <c r="B43" s="17">
        <f t="shared" si="0"/>
        <v>-0.58778525229247447</v>
      </c>
      <c r="C43" s="17">
        <f t="shared" si="1"/>
        <v>0.13244319269581736</v>
      </c>
    </row>
    <row r="44" spans="1:3">
      <c r="A44" s="17">
        <f t="shared" si="2"/>
        <v>3.1000000000000014</v>
      </c>
      <c r="B44" s="17">
        <f t="shared" si="0"/>
        <v>-0.68454710592868995</v>
      </c>
      <c r="C44" s="17">
        <f t="shared" si="1"/>
        <v>0.11344047916714842</v>
      </c>
    </row>
    <row r="45" spans="1:3">
      <c r="A45" s="17">
        <f t="shared" si="2"/>
        <v>3.2000000000000015</v>
      </c>
      <c r="B45" s="17">
        <f t="shared" si="0"/>
        <v>-0.77051324277579047</v>
      </c>
      <c r="C45" s="17">
        <f t="shared" si="1"/>
        <v>9.2648741515956048E-2</v>
      </c>
    </row>
    <row r="46" spans="1:3">
      <c r="A46" s="17">
        <f t="shared" si="2"/>
        <v>3.3000000000000016</v>
      </c>
      <c r="B46" s="17">
        <f t="shared" si="0"/>
        <v>-0.84432792550201619</v>
      </c>
      <c r="C46" s="17">
        <f t="shared" si="1"/>
        <v>7.0395877865381554E-2</v>
      </c>
    </row>
    <row r="47" spans="1:3">
      <c r="A47" s="17">
        <f t="shared" si="2"/>
        <v>3.4000000000000017</v>
      </c>
      <c r="B47" s="17">
        <f t="shared" si="0"/>
        <v>-0.90482705246602047</v>
      </c>
      <c r="C47" s="17">
        <f t="shared" si="1"/>
        <v>4.7032829168410915E-2</v>
      </c>
    </row>
    <row r="48" spans="1:3">
      <c r="A48" s="17">
        <f t="shared" si="2"/>
        <v>3.5000000000000018</v>
      </c>
      <c r="B48" s="17">
        <f t="shared" si="0"/>
        <v>-0.95105651629515431</v>
      </c>
      <c r="C48" s="17">
        <f t="shared" si="1"/>
        <v>2.2928044659404161E-2</v>
      </c>
    </row>
    <row r="49" spans="1:3">
      <c r="A49" s="17">
        <f t="shared" si="2"/>
        <v>3.6000000000000019</v>
      </c>
      <c r="B49" s="17">
        <f t="shared" si="0"/>
        <v>-0.98228725072868905</v>
      </c>
      <c r="C49" s="17">
        <f t="shared" si="1"/>
        <v>-1.5383288104312098E-3</v>
      </c>
    </row>
    <row r="50" spans="1:3">
      <c r="A50" s="17">
        <f t="shared" si="2"/>
        <v>3.700000000000002</v>
      </c>
      <c r="B50" s="17">
        <f t="shared" si="0"/>
        <v>-0.99802672842827167</v>
      </c>
      <c r="C50" s="17">
        <f t="shared" si="1"/>
        <v>-2.5980441915973169E-2</v>
      </c>
    </row>
    <row r="51" spans="1:3">
      <c r="A51" s="17">
        <f t="shared" si="2"/>
        <v>3.800000000000002</v>
      </c>
      <c r="B51" s="17">
        <f t="shared" si="0"/>
        <v>-0.99802672842827145</v>
      </c>
      <c r="C51" s="17">
        <f t="shared" si="1"/>
        <v>-5.0012827932536509E-2</v>
      </c>
    </row>
    <row r="52" spans="1:3">
      <c r="A52" s="17">
        <f t="shared" si="2"/>
        <v>3.9000000000000021</v>
      </c>
      <c r="B52" s="17">
        <f t="shared" si="0"/>
        <v>-0.98228725072868828</v>
      </c>
      <c r="C52" s="17">
        <f t="shared" si="1"/>
        <v>-7.3256481776388493E-2</v>
      </c>
    </row>
    <row r="53" spans="1:3">
      <c r="A53" s="17">
        <f t="shared" si="2"/>
        <v>4.0000000000000018</v>
      </c>
      <c r="B53" s="17">
        <f t="shared" si="0"/>
        <v>-0.95105651629515275</v>
      </c>
      <c r="C53" s="17">
        <f t="shared" si="1"/>
        <v>-9.53448371413258E-2</v>
      </c>
    </row>
    <row r="54" spans="1:3">
      <c r="A54" s="17">
        <f t="shared" si="2"/>
        <v>4.1000000000000014</v>
      </c>
      <c r="B54" s="17">
        <f t="shared" si="0"/>
        <v>-0.9048270524660188</v>
      </c>
      <c r="C54" s="17">
        <f t="shared" si="1"/>
        <v>-0.11592954746829931</v>
      </c>
    </row>
    <row r="55" spans="1:3">
      <c r="A55" s="17">
        <f t="shared" si="2"/>
        <v>4.2000000000000011</v>
      </c>
      <c r="B55" s="17">
        <f t="shared" si="0"/>
        <v>-0.84432792550201452</v>
      </c>
      <c r="C55" s="17">
        <f t="shared" si="1"/>
        <v>-0.13468597957874293</v>
      </c>
    </row>
    <row r="56" spans="1:3">
      <c r="A56" s="17">
        <f t="shared" si="2"/>
        <v>4.3000000000000007</v>
      </c>
      <c r="B56" s="17">
        <f t="shared" si="0"/>
        <v>-0.77051324277578903</v>
      </c>
      <c r="C56" s="17">
        <f t="shared" si="1"/>
        <v>-0.15131833333372552</v>
      </c>
    </row>
    <row r="57" spans="1:3">
      <c r="A57" s="17">
        <f t="shared" si="2"/>
        <v>4.4000000000000004</v>
      </c>
      <c r="B57" s="17">
        <f t="shared" si="0"/>
        <v>-0.68454710592868828</v>
      </c>
      <c r="C57" s="17">
        <f t="shared" si="1"/>
        <v>-0.16556430657884458</v>
      </c>
    </row>
    <row r="58" spans="1:3">
      <c r="A58" s="17">
        <f t="shared" si="2"/>
        <v>4.5</v>
      </c>
      <c r="B58" s="17">
        <f t="shared" si="0"/>
        <v>-0.58778525229247336</v>
      </c>
      <c r="C58" s="17">
        <f t="shared" si="1"/>
        <v>-0.17719923180589245</v>
      </c>
    </row>
    <row r="59" spans="1:3">
      <c r="A59" s="17">
        <f t="shared" si="2"/>
        <v>4.5999999999999996</v>
      </c>
      <c r="B59" s="17">
        <f t="shared" si="0"/>
        <v>-0.4817536741017161</v>
      </c>
      <c r="C59" s="17">
        <f t="shared" si="1"/>
        <v>-0.18603961929367127</v>
      </c>
    </row>
    <row r="60" spans="1:3">
      <c r="A60" s="17">
        <f t="shared" si="2"/>
        <v>4.6999999999999993</v>
      </c>
      <c r="B60" s="17">
        <f t="shared" si="0"/>
        <v>-0.3681245526846787</v>
      </c>
      <c r="C60" s="17">
        <f t="shared" si="1"/>
        <v>-0.19194605085050725</v>
      </c>
    </row>
    <row r="61" spans="1:3">
      <c r="A61" s="17">
        <f t="shared" si="2"/>
        <v>4.7999999999999989</v>
      </c>
      <c r="B61" s="17">
        <f t="shared" si="0"/>
        <v>-0.24868988716485621</v>
      </c>
      <c r="C61" s="17">
        <f t="shared" si="1"/>
        <v>-0.19482537852241791</v>
      </c>
    </row>
    <row r="62" spans="1:3">
      <c r="A62" s="17">
        <f t="shared" si="2"/>
        <v>4.8999999999999986</v>
      </c>
      <c r="B62" s="17">
        <f t="shared" si="0"/>
        <v>-0.12533323356430642</v>
      </c>
      <c r="C62" s="17">
        <f t="shared" si="1"/>
        <v>-0.19463219359199024</v>
      </c>
    </row>
    <row r="63" spans="1:3">
      <c r="A63" s="17">
        <f t="shared" si="2"/>
        <v>4.9999999999999982</v>
      </c>
      <c r="B63" s="17">
        <f t="shared" si="0"/>
        <v>-2.9095649500820997E-15</v>
      </c>
      <c r="C63" s="17">
        <f t="shared" si="1"/>
        <v>-0.19136954270098014</v>
      </c>
    </row>
    <row r="64" spans="1:3">
      <c r="A64" s="17">
        <f t="shared" si="2"/>
        <v>5.0999999999999979</v>
      </c>
      <c r="B64" s="17">
        <f t="shared" si="0"/>
        <v>0.12533323356430154</v>
      </c>
      <c r="C64" s="17">
        <f t="shared" si="1"/>
        <v>-0.18508887980295202</v>
      </c>
    </row>
    <row r="65" spans="1:3">
      <c r="A65" s="17">
        <f t="shared" si="2"/>
        <v>5.1999999999999975</v>
      </c>
      <c r="B65" s="17">
        <f t="shared" si="0"/>
        <v>0.24868988716485144</v>
      </c>
      <c r="C65" s="17">
        <f t="shared" si="1"/>
        <v>-0.17588925470369396</v>
      </c>
    </row>
    <row r="66" spans="1:3">
      <c r="A66" s="17">
        <f t="shared" si="2"/>
        <v>5.2999999999999972</v>
      </c>
      <c r="B66" s="17">
        <f t="shared" si="0"/>
        <v>0.36812455268467409</v>
      </c>
      <c r="C66" s="17">
        <f t="shared" si="1"/>
        <v>-0.16391575098661093</v>
      </c>
    </row>
    <row r="67" spans="1:3">
      <c r="A67" s="17">
        <f t="shared" si="2"/>
        <v>5.3999999999999968</v>
      </c>
      <c r="B67" s="17">
        <f t="shared" si="0"/>
        <v>0.48175367410171177</v>
      </c>
      <c r="C67" s="17">
        <f t="shared" si="1"/>
        <v>-0.14935719795794558</v>
      </c>
    </row>
    <row r="68" spans="1:3">
      <c r="A68" s="17">
        <f t="shared" si="2"/>
        <v>5.4999999999999964</v>
      </c>
      <c r="B68" s="17">
        <f t="shared" si="0"/>
        <v>0.58778525229246936</v>
      </c>
      <c r="C68" s="17">
        <f t="shared" si="1"/>
        <v>-0.13244319269581828</v>
      </c>
    </row>
    <row r="69" spans="1:3">
      <c r="A69" s="17">
        <f t="shared" si="2"/>
        <v>5.5999999999999961</v>
      </c>
      <c r="B69" s="17">
        <f t="shared" si="0"/>
        <v>0.68454710592868473</v>
      </c>
      <c r="C69" s="17">
        <f t="shared" si="1"/>
        <v>-0.11344047916714957</v>
      </c>
    </row>
    <row r="70" spans="1:3">
      <c r="A70" s="17">
        <f t="shared" si="2"/>
        <v>5.6999999999999957</v>
      </c>
      <c r="B70" s="17">
        <f t="shared" si="0"/>
        <v>0.77051324277578592</v>
      </c>
      <c r="C70" s="17">
        <f t="shared" si="1"/>
        <v>-9.2648741515957284E-2</v>
      </c>
    </row>
    <row r="71" spans="1:3">
      <c r="A71" s="17">
        <f t="shared" si="2"/>
        <v>5.7999999999999954</v>
      </c>
      <c r="B71" s="17">
        <f t="shared" si="0"/>
        <v>0.84432792550201186</v>
      </c>
      <c r="C71" s="17">
        <f t="shared" si="1"/>
        <v>-7.0395877865383039E-2</v>
      </c>
    </row>
    <row r="72" spans="1:3">
      <c r="A72" s="17">
        <f t="shared" si="2"/>
        <v>5.899999999999995</v>
      </c>
      <c r="B72" s="17">
        <f t="shared" si="0"/>
        <v>0.90482705246601669</v>
      </c>
      <c r="C72" s="17">
        <f t="shared" si="1"/>
        <v>-4.7032829168412622E-2</v>
      </c>
    </row>
    <row r="73" spans="1:3">
      <c r="A73" s="17">
        <f t="shared" si="2"/>
        <v>5.9999999999999947</v>
      </c>
      <c r="B73" s="17">
        <f t="shared" si="0"/>
        <v>0.95105651629515131</v>
      </c>
      <c r="C73" s="17">
        <f t="shared" si="1"/>
        <v>-2.292804465940608E-2</v>
      </c>
    </row>
    <row r="74" spans="1:3">
      <c r="A74" s="17">
        <f t="shared" si="2"/>
        <v>6.0999999999999943</v>
      </c>
      <c r="B74" s="17">
        <f t="shared" si="0"/>
        <v>0.98228725072868728</v>
      </c>
      <c r="C74" s="17">
        <f t="shared" si="1"/>
        <v>1.5383288104294532E-3</v>
      </c>
    </row>
    <row r="75" spans="1:3">
      <c r="A75" s="17">
        <f t="shared" si="2"/>
        <v>6.199999999999994</v>
      </c>
      <c r="B75" s="17">
        <f t="shared" si="0"/>
        <v>0.99802672842827111</v>
      </c>
      <c r="C75" s="17">
        <f t="shared" si="1"/>
        <v>2.598044191597125E-2</v>
      </c>
    </row>
    <row r="76" spans="1:3">
      <c r="A76" s="17">
        <f t="shared" si="2"/>
        <v>6.2999999999999936</v>
      </c>
      <c r="B76" s="17">
        <f t="shared" si="0"/>
        <v>0.99802672842827211</v>
      </c>
      <c r="C76" s="17">
        <f t="shared" si="1"/>
        <v>5.0012827932534469E-2</v>
      </c>
    </row>
    <row r="77" spans="1:3">
      <c r="A77" s="17">
        <f t="shared" si="2"/>
        <v>6.3999999999999932</v>
      </c>
      <c r="B77" s="17">
        <f t="shared" si="0"/>
        <v>0.98228725072869028</v>
      </c>
      <c r="C77" s="17">
        <f t="shared" si="1"/>
        <v>7.3256481776386537E-2</v>
      </c>
    </row>
    <row r="78" spans="1:3">
      <c r="A78" s="17">
        <f t="shared" si="2"/>
        <v>6.4999999999999929</v>
      </c>
      <c r="B78" s="17">
        <f t="shared" ref="B78:B113" si="3">B$4*SIN(2*PI()*B$3*A78+PI()/180*B$5)+B$6</f>
        <v>0.95105651629515642</v>
      </c>
      <c r="C78" s="17">
        <f t="shared" ref="C78:C113" si="4">B$9*SIN(2*PI()*B$3*A78-B$10*PI()/180+B$5*PI()/180)+B$6</f>
        <v>9.5344837141323815E-2</v>
      </c>
    </row>
    <row r="79" spans="1:3">
      <c r="A79" s="17">
        <f t="shared" ref="A79:A113" si="5">A78+$B$7</f>
        <v>6.5999999999999925</v>
      </c>
      <c r="B79" s="17">
        <f t="shared" si="3"/>
        <v>0.9048270524660238</v>
      </c>
      <c r="C79" s="17">
        <f t="shared" si="4"/>
        <v>0.11592954746829749</v>
      </c>
    </row>
    <row r="80" spans="1:3">
      <c r="A80" s="17">
        <f t="shared" si="5"/>
        <v>6.6999999999999922</v>
      </c>
      <c r="B80" s="17">
        <f t="shared" si="3"/>
        <v>0.84432792550202074</v>
      </c>
      <c r="C80" s="17">
        <f t="shared" si="4"/>
        <v>0.13468597957874129</v>
      </c>
    </row>
    <row r="81" spans="1:3">
      <c r="A81" s="17">
        <f t="shared" si="5"/>
        <v>6.7999999999999918</v>
      </c>
      <c r="B81" s="17">
        <f t="shared" si="3"/>
        <v>0.77051324277579647</v>
      </c>
      <c r="C81" s="17">
        <f t="shared" si="4"/>
        <v>0.1513183333337241</v>
      </c>
    </row>
    <row r="82" spans="1:3">
      <c r="A82" s="17">
        <f t="shared" si="5"/>
        <v>6.8999999999999915</v>
      </c>
      <c r="B82" s="17">
        <f t="shared" si="3"/>
        <v>0.68454710592869616</v>
      </c>
      <c r="C82" s="17">
        <f t="shared" si="4"/>
        <v>0.16556430657884347</v>
      </c>
    </row>
    <row r="83" spans="1:3">
      <c r="A83" s="17">
        <f t="shared" si="5"/>
        <v>6.9999999999999911</v>
      </c>
      <c r="B83" s="17">
        <f t="shared" si="3"/>
        <v>0.58778525229248202</v>
      </c>
      <c r="C83" s="17">
        <f t="shared" si="4"/>
        <v>0.17719923180589159</v>
      </c>
    </row>
    <row r="84" spans="1:3">
      <c r="A84" s="17">
        <f t="shared" si="5"/>
        <v>7.0999999999999908</v>
      </c>
      <c r="B84" s="17">
        <f t="shared" si="3"/>
        <v>0.48175367410172554</v>
      </c>
      <c r="C84" s="17">
        <f t="shared" si="4"/>
        <v>0.18603961929367061</v>
      </c>
    </row>
    <row r="85" spans="1:3">
      <c r="A85" s="17">
        <f t="shared" si="5"/>
        <v>7.1999999999999904</v>
      </c>
      <c r="B85" s="17">
        <f t="shared" si="3"/>
        <v>0.36812455268468952</v>
      </c>
      <c r="C85" s="17">
        <f t="shared" si="4"/>
        <v>0.19194605085050687</v>
      </c>
    </row>
    <row r="86" spans="1:3">
      <c r="A86" s="17">
        <f t="shared" si="5"/>
        <v>7.2999999999999901</v>
      </c>
      <c r="B86" s="17">
        <f t="shared" si="3"/>
        <v>0.24868988716486753</v>
      </c>
      <c r="C86" s="17">
        <f t="shared" si="4"/>
        <v>0.1948253785224178</v>
      </c>
    </row>
    <row r="87" spans="1:3">
      <c r="A87" s="17">
        <f t="shared" si="5"/>
        <v>7.3999999999999897</v>
      </c>
      <c r="B87" s="17">
        <f t="shared" si="3"/>
        <v>0.125333233564318</v>
      </c>
      <c r="C87" s="17">
        <f t="shared" si="4"/>
        <v>0.19463219359199041</v>
      </c>
    </row>
    <row r="88" spans="1:3">
      <c r="A88" s="17">
        <f t="shared" si="5"/>
        <v>7.4999999999999893</v>
      </c>
      <c r="B88" s="17">
        <f t="shared" si="3"/>
        <v>1.457839925167459E-14</v>
      </c>
      <c r="C88" s="17">
        <f t="shared" si="4"/>
        <v>0.19136954270098064</v>
      </c>
    </row>
    <row r="89" spans="1:3">
      <c r="A89" s="17">
        <f t="shared" si="5"/>
        <v>7.599999999999989</v>
      </c>
      <c r="B89" s="17">
        <f t="shared" si="3"/>
        <v>-0.12533323356429082</v>
      </c>
      <c r="C89" s="17">
        <f t="shared" si="4"/>
        <v>0.18508887980295261</v>
      </c>
    </row>
    <row r="90" spans="1:3">
      <c r="A90" s="17">
        <f t="shared" si="5"/>
        <v>7.6999999999999886</v>
      </c>
      <c r="B90" s="17">
        <f t="shared" si="3"/>
        <v>-0.248689887164841</v>
      </c>
      <c r="C90" s="17">
        <f t="shared" si="4"/>
        <v>0.17588925470369482</v>
      </c>
    </row>
    <row r="91" spans="1:3">
      <c r="A91" s="17">
        <f t="shared" si="5"/>
        <v>7.7999999999999883</v>
      </c>
      <c r="B91" s="17">
        <f t="shared" si="3"/>
        <v>-0.36812455268466404</v>
      </c>
      <c r="C91" s="17">
        <f t="shared" si="4"/>
        <v>0.16391575098661199</v>
      </c>
    </row>
    <row r="92" spans="1:3">
      <c r="A92" s="17">
        <f t="shared" si="5"/>
        <v>7.8999999999999879</v>
      </c>
      <c r="B92" s="17">
        <f t="shared" si="3"/>
        <v>-0.48175367410170156</v>
      </c>
      <c r="C92" s="17">
        <f t="shared" si="4"/>
        <v>0.14935719795794697</v>
      </c>
    </row>
    <row r="93" spans="1:3">
      <c r="A93" s="17">
        <f t="shared" si="5"/>
        <v>7.9999999999999876</v>
      </c>
      <c r="B93" s="17">
        <f t="shared" si="3"/>
        <v>-0.58778525229245993</v>
      </c>
      <c r="C93" s="17">
        <f t="shared" si="4"/>
        <v>0.13244319269581981</v>
      </c>
    </row>
    <row r="94" spans="1:3">
      <c r="A94" s="17">
        <f t="shared" si="5"/>
        <v>8.0999999999999872</v>
      </c>
      <c r="B94" s="17">
        <f t="shared" si="3"/>
        <v>-0.68454710592867618</v>
      </c>
      <c r="C94" s="17">
        <f t="shared" si="4"/>
        <v>0.11344047916715128</v>
      </c>
    </row>
    <row r="95" spans="1:3">
      <c r="A95" s="17">
        <f t="shared" si="5"/>
        <v>8.1999999999999869</v>
      </c>
      <c r="B95" s="17">
        <f t="shared" si="3"/>
        <v>-0.77051324277577904</v>
      </c>
      <c r="C95" s="17">
        <f t="shared" si="4"/>
        <v>9.2648741515959296E-2</v>
      </c>
    </row>
    <row r="96" spans="1:3">
      <c r="A96" s="17">
        <f t="shared" si="5"/>
        <v>8.2999999999999865</v>
      </c>
      <c r="B96" s="17">
        <f t="shared" si="3"/>
        <v>-0.84432792550200608</v>
      </c>
      <c r="C96" s="17">
        <f t="shared" si="4"/>
        <v>7.0395877865385162E-2</v>
      </c>
    </row>
    <row r="97" spans="1:3">
      <c r="A97" s="17">
        <f t="shared" si="5"/>
        <v>8.3999999999999861</v>
      </c>
      <c r="B97" s="17">
        <f t="shared" si="3"/>
        <v>-0.90482705246601214</v>
      </c>
      <c r="C97" s="17">
        <f t="shared" si="4"/>
        <v>4.7032829168414836E-2</v>
      </c>
    </row>
    <row r="98" spans="1:3">
      <c r="A98" s="17">
        <f t="shared" si="5"/>
        <v>8.4999999999999858</v>
      </c>
      <c r="B98" s="17">
        <f t="shared" si="3"/>
        <v>-0.95105651629514798</v>
      </c>
      <c r="C98" s="17">
        <f t="shared" si="4"/>
        <v>2.2928044659408339E-2</v>
      </c>
    </row>
    <row r="99" spans="1:3">
      <c r="A99" s="17">
        <f t="shared" si="5"/>
        <v>8.5999999999999854</v>
      </c>
      <c r="B99" s="17">
        <f t="shared" si="3"/>
        <v>-0.98228725072868517</v>
      </c>
      <c r="C99" s="17">
        <f t="shared" si="4"/>
        <v>-1.5383288104270029E-3</v>
      </c>
    </row>
    <row r="100" spans="1:3">
      <c r="A100" s="17">
        <f t="shared" si="5"/>
        <v>8.6999999999999851</v>
      </c>
      <c r="B100" s="17">
        <f t="shared" si="3"/>
        <v>-0.99802672842827034</v>
      </c>
      <c r="C100" s="17">
        <f t="shared" si="4"/>
        <v>-2.5980441915968825E-2</v>
      </c>
    </row>
    <row r="101" spans="1:3">
      <c r="A101" s="17">
        <f t="shared" si="5"/>
        <v>8.7999999999999847</v>
      </c>
      <c r="B101" s="17">
        <f t="shared" si="3"/>
        <v>-0.99802672842827289</v>
      </c>
      <c r="C101" s="17">
        <f t="shared" si="4"/>
        <v>-5.0012827932532103E-2</v>
      </c>
    </row>
    <row r="102" spans="1:3">
      <c r="A102" s="17">
        <f t="shared" si="5"/>
        <v>8.8999999999999844</v>
      </c>
      <c r="B102" s="17">
        <f t="shared" si="3"/>
        <v>-0.98228725072869227</v>
      </c>
      <c r="C102" s="17">
        <f t="shared" si="4"/>
        <v>-7.3256481776384746E-2</v>
      </c>
    </row>
    <row r="103" spans="1:3">
      <c r="A103" s="17">
        <f t="shared" si="5"/>
        <v>8.999999999999984</v>
      </c>
      <c r="B103" s="17">
        <f t="shared" si="3"/>
        <v>-0.95105651629515975</v>
      </c>
      <c r="C103" s="17">
        <f t="shared" si="4"/>
        <v>-9.5344837141322122E-2</v>
      </c>
    </row>
    <row r="104" spans="1:3">
      <c r="A104" s="17">
        <f t="shared" si="5"/>
        <v>9.0999999999999837</v>
      </c>
      <c r="B104" s="17">
        <f t="shared" si="3"/>
        <v>-0.90482705246602835</v>
      </c>
      <c r="C104" s="17">
        <f t="shared" si="4"/>
        <v>-0.11592954746829594</v>
      </c>
    </row>
    <row r="105" spans="1:3">
      <c r="A105" s="17">
        <f t="shared" si="5"/>
        <v>9.1999999999999833</v>
      </c>
      <c r="B105" s="17">
        <f t="shared" si="3"/>
        <v>-0.84432792550202651</v>
      </c>
      <c r="C105" s="17">
        <f t="shared" si="4"/>
        <v>-0.1346859795787399</v>
      </c>
    </row>
    <row r="106" spans="1:3">
      <c r="A106" s="17">
        <f t="shared" si="5"/>
        <v>9.2999999999999829</v>
      </c>
      <c r="B106" s="17">
        <f t="shared" si="3"/>
        <v>-0.77051324277580335</v>
      </c>
      <c r="C106" s="17">
        <f t="shared" si="4"/>
        <v>-0.15131833333372288</v>
      </c>
    </row>
    <row r="107" spans="1:3">
      <c r="A107" s="17">
        <f t="shared" si="5"/>
        <v>9.3999999999999826</v>
      </c>
      <c r="B107" s="17">
        <f t="shared" si="3"/>
        <v>-0.68454710592870538</v>
      </c>
      <c r="C107" s="17">
        <f t="shared" si="4"/>
        <v>-0.16556430657884225</v>
      </c>
    </row>
    <row r="108" spans="1:3">
      <c r="A108" s="17">
        <f t="shared" si="5"/>
        <v>9.4999999999999822</v>
      </c>
      <c r="B108" s="17">
        <f t="shared" si="3"/>
        <v>-0.58778525229249223</v>
      </c>
      <c r="C108" s="17">
        <f t="shared" si="4"/>
        <v>-0.17719923180589062</v>
      </c>
    </row>
    <row r="109" spans="1:3">
      <c r="A109" s="17">
        <f t="shared" si="5"/>
        <v>9.5999999999999819</v>
      </c>
      <c r="B109" s="17">
        <f t="shared" si="3"/>
        <v>-0.48175367410173497</v>
      </c>
      <c r="C109" s="17">
        <f t="shared" si="4"/>
        <v>-0.18603961929366994</v>
      </c>
    </row>
    <row r="110" spans="1:3">
      <c r="A110" s="17">
        <f t="shared" si="5"/>
        <v>9.6999999999999815</v>
      </c>
      <c r="B110" s="17">
        <f t="shared" si="3"/>
        <v>-0.36812455268469957</v>
      </c>
      <c r="C110" s="17">
        <f t="shared" si="4"/>
        <v>-0.19194605085050645</v>
      </c>
    </row>
    <row r="111" spans="1:3">
      <c r="A111" s="17">
        <f t="shared" si="5"/>
        <v>9.7999999999999812</v>
      </c>
      <c r="B111" s="17">
        <f t="shared" si="3"/>
        <v>-0.24868988716487797</v>
      </c>
      <c r="C111" s="17">
        <f t="shared" si="4"/>
        <v>-0.19482537852241766</v>
      </c>
    </row>
    <row r="112" spans="1:3">
      <c r="A112" s="17">
        <f t="shared" si="5"/>
        <v>9.8999999999999808</v>
      </c>
      <c r="B112" s="17">
        <f t="shared" si="3"/>
        <v>-0.12533323356432868</v>
      </c>
      <c r="C112" s="17">
        <f t="shared" si="4"/>
        <v>-0.19463219359199055</v>
      </c>
    </row>
    <row r="113" spans="1:3">
      <c r="A113" s="17">
        <f t="shared" si="5"/>
        <v>9.9999999999999805</v>
      </c>
      <c r="B113" s="17">
        <f t="shared" si="3"/>
        <v>-2.5359055133566955E-14</v>
      </c>
      <c r="C113" s="17">
        <f t="shared" si="4"/>
        <v>-0.19136954270098103</v>
      </c>
    </row>
  </sheetData>
  <sheetProtection password="E812" sheet="1" objects="1" scenarios="1" selectLockedCells="1"/>
  <phoneticPr fontId="3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0"/>
  <sheetViews>
    <sheetView workbookViewId="0">
      <selection activeCell="B3" sqref="B3"/>
    </sheetView>
  </sheetViews>
  <sheetFormatPr defaultRowHeight="12.75"/>
  <cols>
    <col min="1" max="1" width="18.7109375" style="1" customWidth="1"/>
    <col min="2" max="2" width="9.140625" style="1"/>
    <col min="3" max="3" width="11.28515625" style="1" customWidth="1"/>
  </cols>
  <sheetData>
    <row r="1" spans="1:11">
      <c r="A1" s="2" t="s">
        <v>25</v>
      </c>
    </row>
    <row r="2" spans="1:11">
      <c r="K2" s="5"/>
    </row>
    <row r="3" spans="1:11">
      <c r="A3" s="8" t="s">
        <v>0</v>
      </c>
      <c r="B3" s="14">
        <v>1</v>
      </c>
      <c r="C3" s="12" t="s">
        <v>14</v>
      </c>
    </row>
    <row r="4" spans="1:11" ht="18">
      <c r="A4" s="8" t="s">
        <v>1</v>
      </c>
      <c r="B4" s="14">
        <v>4</v>
      </c>
      <c r="C4" s="7" t="s">
        <v>15</v>
      </c>
    </row>
    <row r="5" spans="1:11" ht="15">
      <c r="A5" s="8" t="s">
        <v>23</v>
      </c>
      <c r="B5" s="14">
        <v>5</v>
      </c>
      <c r="C5" s="13" t="s">
        <v>20</v>
      </c>
    </row>
    <row r="6" spans="1:11">
      <c r="A6" s="8" t="s">
        <v>24</v>
      </c>
      <c r="B6" s="14">
        <v>30</v>
      </c>
      <c r="C6" s="12" t="s">
        <v>13</v>
      </c>
    </row>
    <row r="7" spans="1:11">
      <c r="A7" s="8" t="s">
        <v>2</v>
      </c>
      <c r="B7" s="6">
        <f>(6*Tau+B8)/500</f>
        <v>4.9000000000000002E-2</v>
      </c>
      <c r="C7" s="12" t="s">
        <v>5</v>
      </c>
    </row>
    <row r="8" spans="1:11">
      <c r="A8" s="10" t="s">
        <v>18</v>
      </c>
      <c r="B8" s="14">
        <v>0.5</v>
      </c>
      <c r="C8" s="12" t="s">
        <v>19</v>
      </c>
    </row>
    <row r="9" spans="1:11" ht="39" customHeight="1">
      <c r="A9" s="3" t="s">
        <v>16</v>
      </c>
      <c r="B9" s="11" t="s">
        <v>22</v>
      </c>
      <c r="C9" s="4" t="s">
        <v>21</v>
      </c>
      <c r="D9" s="9" t="s">
        <v>17</v>
      </c>
      <c r="E9" s="4" t="s">
        <v>12</v>
      </c>
    </row>
    <row r="10" spans="1:11">
      <c r="A10" s="1">
        <v>0</v>
      </c>
      <c r="B10" s="1">
        <f t="shared" ref="B10:B73" si="0">IF(t&lt;B$8,B$6,B$5)</f>
        <v>30</v>
      </c>
      <c r="C10" s="1">
        <f t="shared" ref="C10:C73" si="1">IF(t&lt;t0,y0,K*A+(y0-K*A)*EXP(-(t-t0)/Tau))</f>
        <v>30</v>
      </c>
      <c r="D10" s="1">
        <f t="shared" ref="D10:D73" si="2">IF(t&lt;t0,1,EXP(-(t-t0)/Tau))</f>
        <v>1</v>
      </c>
      <c r="E10">
        <f>LN(D10)</f>
        <v>0</v>
      </c>
    </row>
    <row r="11" spans="1:11">
      <c r="A11" s="1">
        <f t="shared" ref="A11:A74" si="3">A10+dt</f>
        <v>4.9000000000000002E-2</v>
      </c>
      <c r="B11" s="1">
        <f t="shared" si="0"/>
        <v>30</v>
      </c>
      <c r="C11" s="1">
        <f t="shared" si="1"/>
        <v>30</v>
      </c>
      <c r="D11" s="1">
        <f t="shared" si="2"/>
        <v>1</v>
      </c>
      <c r="E11">
        <f t="shared" ref="E11:E74" si="4">LN(D11)</f>
        <v>0</v>
      </c>
    </row>
    <row r="12" spans="1:11">
      <c r="A12" s="1">
        <f t="shared" si="3"/>
        <v>9.8000000000000004E-2</v>
      </c>
      <c r="B12" s="1">
        <f t="shared" si="0"/>
        <v>30</v>
      </c>
      <c r="C12" s="1">
        <f t="shared" si="1"/>
        <v>30</v>
      </c>
      <c r="D12" s="1">
        <f t="shared" si="2"/>
        <v>1</v>
      </c>
      <c r="E12">
        <f t="shared" si="4"/>
        <v>0</v>
      </c>
    </row>
    <row r="13" spans="1:11">
      <c r="A13" s="1">
        <f t="shared" si="3"/>
        <v>0.14700000000000002</v>
      </c>
      <c r="B13" s="1">
        <f t="shared" si="0"/>
        <v>30</v>
      </c>
      <c r="C13" s="1">
        <f t="shared" si="1"/>
        <v>30</v>
      </c>
      <c r="D13" s="1">
        <f t="shared" si="2"/>
        <v>1</v>
      </c>
      <c r="E13">
        <f t="shared" si="4"/>
        <v>0</v>
      </c>
    </row>
    <row r="14" spans="1:11">
      <c r="A14" s="1">
        <f t="shared" si="3"/>
        <v>0.19600000000000001</v>
      </c>
      <c r="B14" s="1">
        <f t="shared" si="0"/>
        <v>30</v>
      </c>
      <c r="C14" s="1">
        <f t="shared" si="1"/>
        <v>30</v>
      </c>
      <c r="D14" s="1">
        <f t="shared" si="2"/>
        <v>1</v>
      </c>
      <c r="E14">
        <f t="shared" si="4"/>
        <v>0</v>
      </c>
    </row>
    <row r="15" spans="1:11">
      <c r="A15" s="1">
        <f t="shared" si="3"/>
        <v>0.245</v>
      </c>
      <c r="B15" s="1">
        <f t="shared" si="0"/>
        <v>30</v>
      </c>
      <c r="C15" s="1">
        <f t="shared" si="1"/>
        <v>30</v>
      </c>
      <c r="D15" s="1">
        <f t="shared" si="2"/>
        <v>1</v>
      </c>
      <c r="E15">
        <f t="shared" si="4"/>
        <v>0</v>
      </c>
    </row>
    <row r="16" spans="1:11">
      <c r="A16" s="1">
        <f t="shared" si="3"/>
        <v>0.29399999999999998</v>
      </c>
      <c r="B16" s="1">
        <f t="shared" si="0"/>
        <v>30</v>
      </c>
      <c r="C16" s="1">
        <f t="shared" si="1"/>
        <v>30</v>
      </c>
      <c r="D16" s="1">
        <f t="shared" si="2"/>
        <v>1</v>
      </c>
      <c r="E16">
        <f t="shared" si="4"/>
        <v>0</v>
      </c>
    </row>
    <row r="17" spans="1:5">
      <c r="A17" s="1">
        <f t="shared" si="3"/>
        <v>0.34299999999999997</v>
      </c>
      <c r="B17" s="1">
        <f t="shared" si="0"/>
        <v>30</v>
      </c>
      <c r="C17" s="1">
        <f t="shared" si="1"/>
        <v>30</v>
      </c>
      <c r="D17" s="1">
        <f t="shared" si="2"/>
        <v>1</v>
      </c>
      <c r="E17">
        <f t="shared" si="4"/>
        <v>0</v>
      </c>
    </row>
    <row r="18" spans="1:5">
      <c r="A18" s="1">
        <f t="shared" si="3"/>
        <v>0.39199999999999996</v>
      </c>
      <c r="B18" s="1">
        <f t="shared" si="0"/>
        <v>30</v>
      </c>
      <c r="C18" s="1">
        <f t="shared" si="1"/>
        <v>30</v>
      </c>
      <c r="D18" s="1">
        <f t="shared" si="2"/>
        <v>1</v>
      </c>
      <c r="E18">
        <f t="shared" si="4"/>
        <v>0</v>
      </c>
    </row>
    <row r="19" spans="1:5">
      <c r="A19" s="1">
        <f t="shared" si="3"/>
        <v>0.44099999999999995</v>
      </c>
      <c r="B19" s="1">
        <f t="shared" si="0"/>
        <v>30</v>
      </c>
      <c r="C19" s="1">
        <f t="shared" si="1"/>
        <v>30</v>
      </c>
      <c r="D19" s="1">
        <f t="shared" si="2"/>
        <v>1</v>
      </c>
      <c r="E19">
        <f t="shared" si="4"/>
        <v>0</v>
      </c>
    </row>
    <row r="20" spans="1:5">
      <c r="A20" s="1">
        <f t="shared" si="3"/>
        <v>0.48999999999999994</v>
      </c>
      <c r="B20" s="1">
        <f t="shared" si="0"/>
        <v>30</v>
      </c>
      <c r="C20" s="1">
        <f t="shared" si="1"/>
        <v>30</v>
      </c>
      <c r="D20" s="1">
        <f t="shared" si="2"/>
        <v>1</v>
      </c>
      <c r="E20">
        <f t="shared" si="4"/>
        <v>0</v>
      </c>
    </row>
    <row r="21" spans="1:5">
      <c r="A21" s="1">
        <f t="shared" si="3"/>
        <v>0.53899999999999992</v>
      </c>
      <c r="B21" s="1">
        <f t="shared" si="0"/>
        <v>5</v>
      </c>
      <c r="C21" s="1">
        <f t="shared" si="1"/>
        <v>29.757434428731028</v>
      </c>
      <c r="D21" s="1">
        <f t="shared" si="2"/>
        <v>0.99029737714924104</v>
      </c>
      <c r="E21">
        <f t="shared" si="4"/>
        <v>-9.7500000000000243E-3</v>
      </c>
    </row>
    <row r="22" spans="1:5">
      <c r="A22" s="1">
        <f t="shared" si="3"/>
        <v>0.58799999999999997</v>
      </c>
      <c r="B22" s="1">
        <f t="shared" si="0"/>
        <v>5</v>
      </c>
      <c r="C22" s="1">
        <f t="shared" si="1"/>
        <v>29.456005876280251</v>
      </c>
      <c r="D22" s="1">
        <f t="shared" si="2"/>
        <v>0.97824023505121005</v>
      </c>
      <c r="E22">
        <f t="shared" si="4"/>
        <v>-2.1999999999999995E-2</v>
      </c>
    </row>
    <row r="23" spans="1:5">
      <c r="A23" s="1">
        <f t="shared" si="3"/>
        <v>0.63700000000000001</v>
      </c>
      <c r="B23" s="1">
        <f t="shared" si="0"/>
        <v>5</v>
      </c>
      <c r="C23" s="1">
        <f t="shared" si="1"/>
        <v>29.158247299104747</v>
      </c>
      <c r="D23" s="1">
        <f t="shared" si="2"/>
        <v>0.96632989196418984</v>
      </c>
      <c r="E23">
        <f t="shared" si="4"/>
        <v>-3.4250000000000003E-2</v>
      </c>
    </row>
    <row r="24" spans="1:5">
      <c r="A24" s="1">
        <f t="shared" si="3"/>
        <v>0.68600000000000005</v>
      </c>
      <c r="B24" s="1">
        <f t="shared" si="0"/>
        <v>5</v>
      </c>
      <c r="C24" s="1">
        <f t="shared" si="1"/>
        <v>28.864114014249257</v>
      </c>
      <c r="D24" s="1">
        <f t="shared" si="2"/>
        <v>0.9545645605699703</v>
      </c>
      <c r="E24">
        <f t="shared" si="4"/>
        <v>-4.6500000000000034E-2</v>
      </c>
    </row>
    <row r="25" spans="1:5">
      <c r="A25" s="1">
        <f t="shared" si="3"/>
        <v>0.7350000000000001</v>
      </c>
      <c r="B25" s="1">
        <f t="shared" si="0"/>
        <v>5</v>
      </c>
      <c r="C25" s="1">
        <f t="shared" si="1"/>
        <v>28.573561882785764</v>
      </c>
      <c r="D25" s="1">
        <f t="shared" si="2"/>
        <v>0.94294247531143061</v>
      </c>
      <c r="E25">
        <f t="shared" si="4"/>
        <v>-5.875000000000008E-2</v>
      </c>
    </row>
    <row r="26" spans="1:5">
      <c r="A26" s="1">
        <f t="shared" si="3"/>
        <v>0.78400000000000014</v>
      </c>
      <c r="B26" s="1">
        <f t="shared" si="0"/>
        <v>5</v>
      </c>
      <c r="C26" s="1">
        <f t="shared" si="1"/>
        <v>28.286547303189803</v>
      </c>
      <c r="D26" s="1">
        <f t="shared" si="2"/>
        <v>0.93146189212759212</v>
      </c>
      <c r="E26">
        <f t="shared" si="4"/>
        <v>-7.0999999999999994E-2</v>
      </c>
    </row>
    <row r="27" spans="1:5">
      <c r="A27" s="1">
        <f t="shared" si="3"/>
        <v>0.83300000000000018</v>
      </c>
      <c r="B27" s="1">
        <f t="shared" si="0"/>
        <v>5</v>
      </c>
      <c r="C27" s="1">
        <f t="shared" si="1"/>
        <v>28.003027204797412</v>
      </c>
      <c r="D27" s="1">
        <f t="shared" si="2"/>
        <v>0.92012108819189642</v>
      </c>
      <c r="E27">
        <f t="shared" si="4"/>
        <v>-8.3250000000000005E-2</v>
      </c>
    </row>
    <row r="28" spans="1:5">
      <c r="A28" s="1">
        <f t="shared" si="3"/>
        <v>0.88200000000000023</v>
      </c>
      <c r="B28" s="1">
        <f t="shared" si="0"/>
        <v>5</v>
      </c>
      <c r="C28" s="1">
        <f t="shared" si="1"/>
        <v>27.722959041341777</v>
      </c>
      <c r="D28" s="1">
        <f t="shared" si="2"/>
        <v>0.90891836165367113</v>
      </c>
      <c r="E28">
        <f t="shared" si="4"/>
        <v>-9.5500000000000099E-2</v>
      </c>
    </row>
    <row r="29" spans="1:5">
      <c r="A29" s="1">
        <f t="shared" si="3"/>
        <v>0.93100000000000027</v>
      </c>
      <c r="B29" s="1">
        <f t="shared" si="0"/>
        <v>5</v>
      </c>
      <c r="C29" s="1">
        <f t="shared" si="1"/>
        <v>27.446300784568564</v>
      </c>
      <c r="D29" s="1">
        <f t="shared" si="2"/>
        <v>0.8978520313827425</v>
      </c>
      <c r="E29">
        <f t="shared" si="4"/>
        <v>-0.1077500000000001</v>
      </c>
    </row>
    <row r="30" spans="1:5">
      <c r="A30" s="1">
        <f t="shared" si="3"/>
        <v>0.98000000000000032</v>
      </c>
      <c r="B30" s="1">
        <f t="shared" si="0"/>
        <v>5</v>
      </c>
      <c r="C30" s="1">
        <f t="shared" si="1"/>
        <v>27.173010917928938</v>
      </c>
      <c r="D30" s="1">
        <f t="shared" si="2"/>
        <v>0.88692043671715748</v>
      </c>
      <c r="E30">
        <f t="shared" si="4"/>
        <v>-0.12000000000000004</v>
      </c>
    </row>
    <row r="31" spans="1:5">
      <c r="A31" s="1">
        <f t="shared" si="3"/>
        <v>1.0290000000000004</v>
      </c>
      <c r="B31" s="1">
        <f t="shared" si="0"/>
        <v>5</v>
      </c>
      <c r="C31" s="1">
        <f t="shared" si="1"/>
        <v>26.903048430349436</v>
      </c>
      <c r="D31" s="1">
        <f t="shared" si="2"/>
        <v>0.87612193721397746</v>
      </c>
      <c r="E31">
        <f t="shared" si="4"/>
        <v>-0.13225000000000009</v>
      </c>
    </row>
    <row r="32" spans="1:5">
      <c r="A32" s="1">
        <f t="shared" si="3"/>
        <v>1.0780000000000003</v>
      </c>
      <c r="B32" s="1">
        <f t="shared" si="0"/>
        <v>5</v>
      </c>
      <c r="C32" s="1">
        <f t="shared" si="1"/>
        <v>26.63637281007767</v>
      </c>
      <c r="D32" s="1">
        <f t="shared" si="2"/>
        <v>0.86545491240310679</v>
      </c>
      <c r="E32">
        <f t="shared" si="4"/>
        <v>-0.14450000000000007</v>
      </c>
    </row>
    <row r="33" spans="1:5">
      <c r="A33" s="1">
        <f t="shared" si="3"/>
        <v>1.1270000000000002</v>
      </c>
      <c r="B33" s="1">
        <f t="shared" si="0"/>
        <v>5</v>
      </c>
      <c r="C33" s="1">
        <f t="shared" si="1"/>
        <v>26.372944038602931</v>
      </c>
      <c r="D33" s="1">
        <f t="shared" si="2"/>
        <v>0.85491776154411725</v>
      </c>
      <c r="E33">
        <f t="shared" si="4"/>
        <v>-0.15675000000000003</v>
      </c>
    </row>
    <row r="34" spans="1:5">
      <c r="A34" s="1">
        <f t="shared" si="3"/>
        <v>1.1760000000000002</v>
      </c>
      <c r="B34" s="1">
        <f t="shared" si="0"/>
        <v>5</v>
      </c>
      <c r="C34" s="1">
        <f t="shared" si="1"/>
        <v>26.112722584650857</v>
      </c>
      <c r="D34" s="1">
        <f t="shared" si="2"/>
        <v>0.84450890338603435</v>
      </c>
      <c r="E34">
        <f t="shared" si="4"/>
        <v>-0.16899999999999998</v>
      </c>
    </row>
    <row r="35" spans="1:5">
      <c r="A35" s="1">
        <f t="shared" si="3"/>
        <v>1.2250000000000001</v>
      </c>
      <c r="B35" s="1">
        <f t="shared" si="0"/>
        <v>5</v>
      </c>
      <c r="C35" s="1">
        <f t="shared" si="1"/>
        <v>25.855669398251191</v>
      </c>
      <c r="D35" s="1">
        <f t="shared" si="2"/>
        <v>0.83422677593004768</v>
      </c>
      <c r="E35">
        <f t="shared" si="4"/>
        <v>-0.18124999999999999</v>
      </c>
    </row>
    <row r="36" spans="1:5">
      <c r="A36" s="1">
        <f t="shared" si="3"/>
        <v>1.274</v>
      </c>
      <c r="B36" s="1">
        <f t="shared" si="0"/>
        <v>5</v>
      </c>
      <c r="C36" s="1">
        <f t="shared" si="1"/>
        <v>25.60174590487777</v>
      </c>
      <c r="D36" s="1">
        <f t="shared" si="2"/>
        <v>0.82406983619511087</v>
      </c>
      <c r="E36">
        <f t="shared" si="4"/>
        <v>-0.19349999999999995</v>
      </c>
    </row>
    <row r="37" spans="1:5">
      <c r="A37" s="1">
        <f t="shared" si="3"/>
        <v>1.323</v>
      </c>
      <c r="B37" s="1">
        <f t="shared" si="0"/>
        <v>5</v>
      </c>
      <c r="C37" s="1">
        <f t="shared" si="1"/>
        <v>25.350913999659863</v>
      </c>
      <c r="D37" s="1">
        <f t="shared" si="2"/>
        <v>0.81403655998639457</v>
      </c>
      <c r="E37">
        <f t="shared" si="4"/>
        <v>-0.20575000000000002</v>
      </c>
    </row>
    <row r="38" spans="1:5">
      <c r="A38" s="1">
        <f t="shared" si="3"/>
        <v>1.3719999999999999</v>
      </c>
      <c r="B38" s="1">
        <f t="shared" si="0"/>
        <v>5</v>
      </c>
      <c r="C38" s="1">
        <f t="shared" si="1"/>
        <v>25.103136041663991</v>
      </c>
      <c r="D38" s="1">
        <f t="shared" si="2"/>
        <v>0.80412544166655964</v>
      </c>
      <c r="E38">
        <f t="shared" si="4"/>
        <v>-0.21800000000000003</v>
      </c>
    </row>
    <row r="39" spans="1:5">
      <c r="A39" s="1">
        <f t="shared" si="3"/>
        <v>1.4209999999999998</v>
      </c>
      <c r="B39" s="1">
        <f t="shared" si="0"/>
        <v>5</v>
      </c>
      <c r="C39" s="1">
        <f t="shared" si="1"/>
        <v>24.858374848245358</v>
      </c>
      <c r="D39" s="1">
        <f t="shared" si="2"/>
        <v>0.79433499392981433</v>
      </c>
      <c r="E39">
        <f t="shared" si="4"/>
        <v>-0.23024999999999995</v>
      </c>
    </row>
    <row r="40" spans="1:5">
      <c r="A40" s="1">
        <f t="shared" si="3"/>
        <v>1.4699999999999998</v>
      </c>
      <c r="B40" s="1">
        <f t="shared" si="0"/>
        <v>5</v>
      </c>
      <c r="C40" s="1">
        <f t="shared" si="1"/>
        <v>24.616593689468061</v>
      </c>
      <c r="D40" s="1">
        <f t="shared" si="2"/>
        <v>0.78466374757872248</v>
      </c>
      <c r="E40">
        <f t="shared" si="4"/>
        <v>-0.24249999999999999</v>
      </c>
    </row>
    <row r="41" spans="1:5">
      <c r="A41" s="1">
        <f t="shared" si="3"/>
        <v>1.5189999999999997</v>
      </c>
      <c r="B41" s="1">
        <f t="shared" si="0"/>
        <v>5</v>
      </c>
      <c r="C41" s="1">
        <f t="shared" si="1"/>
        <v>24.37775628259325</v>
      </c>
      <c r="D41" s="1">
        <f t="shared" si="2"/>
        <v>0.77511025130373001</v>
      </c>
      <c r="E41">
        <f t="shared" si="4"/>
        <v>-0.25474999999999987</v>
      </c>
    </row>
    <row r="42" spans="1:5">
      <c r="A42" s="1">
        <f t="shared" si="3"/>
        <v>1.5679999999999996</v>
      </c>
      <c r="B42" s="1">
        <f t="shared" si="0"/>
        <v>5</v>
      </c>
      <c r="C42" s="1">
        <f t="shared" si="1"/>
        <v>24.141826786634351</v>
      </c>
      <c r="D42" s="1">
        <f t="shared" si="2"/>
        <v>0.765673071465374</v>
      </c>
      <c r="E42">
        <f t="shared" si="4"/>
        <v>-0.2669999999999999</v>
      </c>
    </row>
    <row r="43" spans="1:5">
      <c r="A43" s="1">
        <f t="shared" si="3"/>
        <v>1.6169999999999995</v>
      </c>
      <c r="B43" s="1">
        <f t="shared" si="0"/>
        <v>5</v>
      </c>
      <c r="C43" s="1">
        <f t="shared" si="1"/>
        <v>23.908769796978643</v>
      </c>
      <c r="D43" s="1">
        <f t="shared" si="2"/>
        <v>0.75635079187914567</v>
      </c>
      <c r="E43">
        <f t="shared" si="4"/>
        <v>-0.27924999999999983</v>
      </c>
    </row>
    <row r="44" spans="1:5">
      <c r="A44" s="1">
        <f t="shared" si="3"/>
        <v>1.6659999999999995</v>
      </c>
      <c r="B44" s="1">
        <f t="shared" si="0"/>
        <v>5</v>
      </c>
      <c r="C44" s="1">
        <f t="shared" si="1"/>
        <v>23.678550340074263</v>
      </c>
      <c r="D44" s="1">
        <f t="shared" si="2"/>
        <v>0.7471420136029705</v>
      </c>
      <c r="E44">
        <f t="shared" si="4"/>
        <v>-0.29149999999999993</v>
      </c>
    </row>
    <row r="45" spans="1:5">
      <c r="A45" s="1">
        <f t="shared" si="3"/>
        <v>1.7149999999999994</v>
      </c>
      <c r="B45" s="1">
        <f t="shared" si="0"/>
        <v>5</v>
      </c>
      <c r="C45" s="1">
        <f t="shared" si="1"/>
        <v>23.451133868181941</v>
      </c>
      <c r="D45" s="1">
        <f t="shared" si="2"/>
        <v>0.73804535472727761</v>
      </c>
      <c r="E45">
        <f t="shared" si="4"/>
        <v>-0.30374999999999991</v>
      </c>
    </row>
    <row r="46" spans="1:5">
      <c r="A46" s="1">
        <f t="shared" si="3"/>
        <v>1.7639999999999993</v>
      </c>
      <c r="B46" s="1">
        <f t="shared" si="0"/>
        <v>5</v>
      </c>
      <c r="C46" s="1">
        <f t="shared" si="1"/>
        <v>23.226486254190601</v>
      </c>
      <c r="D46" s="1">
        <f t="shared" si="2"/>
        <v>0.72905945016762397</v>
      </c>
      <c r="E46">
        <f t="shared" si="4"/>
        <v>-0.31599999999999978</v>
      </c>
    </row>
    <row r="47" spans="1:5">
      <c r="A47" s="1">
        <f t="shared" si="3"/>
        <v>1.8129999999999993</v>
      </c>
      <c r="B47" s="1">
        <f t="shared" si="0"/>
        <v>5</v>
      </c>
      <c r="C47" s="1">
        <f t="shared" si="1"/>
        <v>23.004573786496092</v>
      </c>
      <c r="D47" s="1">
        <f t="shared" si="2"/>
        <v>0.72018295145984368</v>
      </c>
      <c r="E47">
        <f t="shared" si="4"/>
        <v>-0.32824999999999982</v>
      </c>
    </row>
    <row r="48" spans="1:5">
      <c r="A48" s="1">
        <f t="shared" si="3"/>
        <v>1.8619999999999992</v>
      </c>
      <c r="B48" s="1">
        <f t="shared" si="0"/>
        <v>5</v>
      </c>
      <c r="C48" s="1">
        <f t="shared" si="1"/>
        <v>22.785363163942307</v>
      </c>
      <c r="D48" s="1">
        <f t="shared" si="2"/>
        <v>0.71141452655769222</v>
      </c>
      <c r="E48">
        <f t="shared" si="4"/>
        <v>-0.3404999999999998</v>
      </c>
    </row>
    <row r="49" spans="1:5">
      <c r="A49" s="1">
        <f t="shared" si="3"/>
        <v>1.9109999999999991</v>
      </c>
      <c r="B49" s="1">
        <f t="shared" si="0"/>
        <v>5</v>
      </c>
      <c r="C49" s="1">
        <f t="shared" si="1"/>
        <v>22.568821490823826</v>
      </c>
      <c r="D49" s="1">
        <f t="shared" si="2"/>
        <v>0.70275285963295298</v>
      </c>
      <c r="E49">
        <f t="shared" si="4"/>
        <v>-0.35274999999999984</v>
      </c>
    </row>
    <row r="50" spans="1:5">
      <c r="A50" s="1">
        <f t="shared" si="3"/>
        <v>1.9599999999999991</v>
      </c>
      <c r="B50" s="1">
        <f t="shared" si="0"/>
        <v>5</v>
      </c>
      <c r="C50" s="1">
        <f t="shared" si="1"/>
        <v>22.354916271949474</v>
      </c>
      <c r="D50" s="1">
        <f t="shared" si="2"/>
        <v>0.69419665087797899</v>
      </c>
      <c r="E50">
        <f t="shared" si="4"/>
        <v>-0.36499999999999977</v>
      </c>
    </row>
    <row r="51" spans="1:5">
      <c r="A51" s="1">
        <f t="shared" si="3"/>
        <v>2.008999999999999</v>
      </c>
      <c r="B51" s="1">
        <f t="shared" si="0"/>
        <v>5</v>
      </c>
      <c r="C51" s="1">
        <f t="shared" si="1"/>
        <v>22.143615407765935</v>
      </c>
      <c r="D51" s="1">
        <f t="shared" si="2"/>
        <v>0.68574461631063743</v>
      </c>
      <c r="E51">
        <f t="shared" si="4"/>
        <v>-0.37724999999999981</v>
      </c>
    </row>
    <row r="52" spans="1:5">
      <c r="A52" s="1">
        <f t="shared" si="3"/>
        <v>2.0579999999999989</v>
      </c>
      <c r="B52" s="1">
        <f t="shared" si="0"/>
        <v>5</v>
      </c>
      <c r="C52" s="1">
        <f t="shared" si="1"/>
        <v>21.93488718954076</v>
      </c>
      <c r="D52" s="1">
        <f t="shared" si="2"/>
        <v>0.67739548758163037</v>
      </c>
      <c r="E52">
        <f t="shared" si="4"/>
        <v>-0.38949999999999974</v>
      </c>
    </row>
    <row r="53" spans="1:5">
      <c r="A53" s="1">
        <f t="shared" si="3"/>
        <v>2.1069999999999989</v>
      </c>
      <c r="B53" s="1">
        <f t="shared" si="0"/>
        <v>5</v>
      </c>
      <c r="C53" s="1">
        <f t="shared" si="1"/>
        <v>21.728700294604</v>
      </c>
      <c r="D53" s="1">
        <f t="shared" si="2"/>
        <v>0.66914801178416006</v>
      </c>
      <c r="E53">
        <f t="shared" si="4"/>
        <v>-0.40174999999999972</v>
      </c>
    </row>
    <row r="54" spans="1:5">
      <c r="A54" s="1">
        <f t="shared" si="3"/>
        <v>2.1559999999999988</v>
      </c>
      <c r="B54" s="1">
        <f t="shared" si="0"/>
        <v>5</v>
      </c>
      <c r="C54" s="1">
        <f t="shared" si="1"/>
        <v>21.525023781647814</v>
      </c>
      <c r="D54" s="1">
        <f t="shared" si="2"/>
        <v>0.66100095126591263</v>
      </c>
      <c r="E54">
        <f t="shared" si="4"/>
        <v>-0.41399999999999976</v>
      </c>
    </row>
    <row r="55" spans="1:5">
      <c r="A55" s="1">
        <f t="shared" si="3"/>
        <v>2.2049999999999987</v>
      </c>
      <c r="B55" s="1">
        <f t="shared" si="0"/>
        <v>5</v>
      </c>
      <c r="C55" s="1">
        <f t="shared" si="1"/>
        <v>21.323827086083263</v>
      </c>
      <c r="D55" s="1">
        <f t="shared" si="2"/>
        <v>0.65295308344333058</v>
      </c>
      <c r="E55">
        <f t="shared" si="4"/>
        <v>-0.42624999999999974</v>
      </c>
    </row>
    <row r="56" spans="1:5">
      <c r="A56" s="1">
        <f t="shared" si="3"/>
        <v>2.2539999999999987</v>
      </c>
      <c r="B56" s="1">
        <f t="shared" si="0"/>
        <v>5</v>
      </c>
      <c r="C56" s="1">
        <f t="shared" si="1"/>
        <v>21.125080015453662</v>
      </c>
      <c r="D56" s="1">
        <f t="shared" si="2"/>
        <v>0.64500320061814642</v>
      </c>
      <c r="E56">
        <f t="shared" si="4"/>
        <v>-0.43849999999999961</v>
      </c>
    </row>
    <row r="57" spans="1:5">
      <c r="A57" s="1">
        <f t="shared" si="3"/>
        <v>2.3029999999999986</v>
      </c>
      <c r="B57" s="1">
        <f t="shared" si="0"/>
        <v>5</v>
      </c>
      <c r="C57" s="1">
        <f t="shared" si="1"/>
        <v>20.92875274490375</v>
      </c>
      <c r="D57" s="1">
        <f t="shared" si="2"/>
        <v>0.63715010979615005</v>
      </c>
      <c r="E57">
        <f t="shared" si="4"/>
        <v>-0.4507499999999996</v>
      </c>
    </row>
    <row r="58" spans="1:5">
      <c r="A58" s="1">
        <f t="shared" si="3"/>
        <v>2.3519999999999985</v>
      </c>
      <c r="B58" s="1">
        <f t="shared" si="0"/>
        <v>5</v>
      </c>
      <c r="C58" s="1">
        <f t="shared" si="1"/>
        <v>20.734815812704078</v>
      </c>
      <c r="D58" s="1">
        <f t="shared" si="2"/>
        <v>0.62939263250816313</v>
      </c>
      <c r="E58">
        <f t="shared" si="4"/>
        <v>-0.46299999999999958</v>
      </c>
    </row>
    <row r="59" spans="1:5">
      <c r="A59" s="1">
        <f t="shared" si="3"/>
        <v>2.4009999999999985</v>
      </c>
      <c r="B59" s="1">
        <f t="shared" si="0"/>
        <v>5</v>
      </c>
      <c r="C59" s="1">
        <f t="shared" si="1"/>
        <v>20.543240115829818</v>
      </c>
      <c r="D59" s="1">
        <f t="shared" si="2"/>
        <v>0.62172960463319271</v>
      </c>
      <c r="E59">
        <f t="shared" si="4"/>
        <v>-0.47524999999999956</v>
      </c>
    </row>
    <row r="60" spans="1:5">
      <c r="A60" s="1">
        <f t="shared" si="3"/>
        <v>2.4499999999999984</v>
      </c>
      <c r="B60" s="1">
        <f t="shared" si="0"/>
        <v>5</v>
      </c>
      <c r="C60" s="1">
        <f t="shared" si="1"/>
        <v>20.353996905593451</v>
      </c>
      <c r="D60" s="1">
        <f t="shared" si="2"/>
        <v>0.61415987622373802</v>
      </c>
      <c r="E60">
        <f t="shared" si="4"/>
        <v>-0.4874999999999996</v>
      </c>
    </row>
    <row r="61" spans="1:5">
      <c r="A61" s="1">
        <f t="shared" si="3"/>
        <v>2.4989999999999983</v>
      </c>
      <c r="B61" s="1">
        <f t="shared" si="0"/>
        <v>5</v>
      </c>
      <c r="C61" s="1">
        <f t="shared" si="1"/>
        <v>20.167057783330613</v>
      </c>
      <c r="D61" s="1">
        <f t="shared" si="2"/>
        <v>0.60668231133322459</v>
      </c>
      <c r="E61">
        <f t="shared" si="4"/>
        <v>-0.49974999999999953</v>
      </c>
    </row>
    <row r="62" spans="1:5">
      <c r="A62" s="1">
        <f t="shared" si="3"/>
        <v>2.5479999999999983</v>
      </c>
      <c r="B62" s="1">
        <f t="shared" si="0"/>
        <v>5</v>
      </c>
      <c r="C62" s="1">
        <f t="shared" si="1"/>
        <v>19.982394696138467</v>
      </c>
      <c r="D62" s="1">
        <f t="shared" si="2"/>
        <v>0.59929578784553872</v>
      </c>
      <c r="E62">
        <f t="shared" si="4"/>
        <v>-0.51199999999999957</v>
      </c>
    </row>
    <row r="63" spans="1:5">
      <c r="A63" s="1">
        <f t="shared" si="3"/>
        <v>2.5969999999999982</v>
      </c>
      <c r="B63" s="1">
        <f t="shared" si="0"/>
        <v>5</v>
      </c>
      <c r="C63" s="1">
        <f t="shared" si="1"/>
        <v>19.799979932665956</v>
      </c>
      <c r="D63" s="1">
        <f t="shared" si="2"/>
        <v>0.59199919730663819</v>
      </c>
      <c r="E63">
        <f t="shared" si="4"/>
        <v>-0.52424999999999955</v>
      </c>
    </row>
    <row r="64" spans="1:5">
      <c r="A64" s="1">
        <f t="shared" si="3"/>
        <v>2.6459999999999981</v>
      </c>
      <c r="B64" s="1">
        <f t="shared" si="0"/>
        <v>5</v>
      </c>
      <c r="C64" s="1">
        <f t="shared" si="1"/>
        <v>19.619786118955322</v>
      </c>
      <c r="D64" s="1">
        <f t="shared" si="2"/>
        <v>0.58479144475821287</v>
      </c>
      <c r="E64">
        <f t="shared" si="4"/>
        <v>-0.53649999999999942</v>
      </c>
    </row>
    <row r="65" spans="1:5">
      <c r="A65" s="1">
        <f t="shared" si="3"/>
        <v>2.6949999999999981</v>
      </c>
      <c r="B65" s="1">
        <f t="shared" si="0"/>
        <v>5</v>
      </c>
      <c r="C65" s="1">
        <f t="shared" si="1"/>
        <v>19.441786214334243</v>
      </c>
      <c r="D65" s="1">
        <f t="shared" si="2"/>
        <v>0.57767144857336983</v>
      </c>
      <c r="E65">
        <f t="shared" si="4"/>
        <v>-0.54874999999999952</v>
      </c>
    </row>
    <row r="66" spans="1:5">
      <c r="A66" s="1">
        <f t="shared" si="3"/>
        <v>2.743999999999998</v>
      </c>
      <c r="B66" s="1">
        <f t="shared" si="0"/>
        <v>5</v>
      </c>
      <c r="C66" s="1">
        <f t="shared" si="1"/>
        <v>19.265953507358013</v>
      </c>
      <c r="D66" s="1">
        <f t="shared" si="2"/>
        <v>0.57063814029432058</v>
      </c>
      <c r="E66">
        <f t="shared" si="4"/>
        <v>-0.5609999999999995</v>
      </c>
    </row>
    <row r="67" spans="1:5">
      <c r="A67" s="1">
        <f t="shared" si="3"/>
        <v>2.7929999999999979</v>
      </c>
      <c r="B67" s="1">
        <f t="shared" si="0"/>
        <v>5</v>
      </c>
      <c r="C67" s="1">
        <f t="shared" si="1"/>
        <v>19.092261611801071</v>
      </c>
      <c r="D67" s="1">
        <f t="shared" si="2"/>
        <v>0.56369046447204285</v>
      </c>
      <c r="E67">
        <f t="shared" si="4"/>
        <v>-0.57324999999999959</v>
      </c>
    </row>
    <row r="68" spans="1:5">
      <c r="A68" s="1">
        <f t="shared" si="3"/>
        <v>2.8419999999999979</v>
      </c>
      <c r="B68" s="1">
        <f t="shared" si="0"/>
        <v>5</v>
      </c>
      <c r="C68" s="1">
        <f t="shared" si="1"/>
        <v>18.920684462697395</v>
      </c>
      <c r="D68" s="1">
        <f t="shared" si="2"/>
        <v>0.55682737850789588</v>
      </c>
      <c r="E68">
        <f t="shared" si="4"/>
        <v>-0.58549999999999958</v>
      </c>
    </row>
    <row r="69" spans="1:5">
      <c r="A69" s="1">
        <f t="shared" si="3"/>
        <v>2.8909999999999978</v>
      </c>
      <c r="B69" s="1">
        <f t="shared" si="0"/>
        <v>5</v>
      </c>
      <c r="C69" s="1">
        <f t="shared" si="1"/>
        <v>18.751196312429077</v>
      </c>
      <c r="D69" s="1">
        <f t="shared" si="2"/>
        <v>0.55004785249716304</v>
      </c>
      <c r="E69">
        <f t="shared" si="4"/>
        <v>-0.59774999999999956</v>
      </c>
    </row>
    <row r="70" spans="1:5">
      <c r="A70" s="1">
        <f t="shared" si="3"/>
        <v>2.9399999999999977</v>
      </c>
      <c r="B70" s="1">
        <f t="shared" si="0"/>
        <v>5</v>
      </c>
      <c r="C70" s="1">
        <f t="shared" si="1"/>
        <v>18.583771726862501</v>
      </c>
      <c r="D70" s="1">
        <f t="shared" si="2"/>
        <v>0.54335086907450014</v>
      </c>
      <c r="E70">
        <f t="shared" si="4"/>
        <v>-0.60999999999999932</v>
      </c>
    </row>
    <row r="71" spans="1:5">
      <c r="A71" s="1">
        <f t="shared" si="3"/>
        <v>2.9889999999999977</v>
      </c>
      <c r="B71" s="1">
        <f t="shared" si="0"/>
        <v>5</v>
      </c>
      <c r="C71" s="1">
        <f t="shared" si="1"/>
        <v>18.41838558153162</v>
      </c>
      <c r="D71" s="1">
        <f t="shared" si="2"/>
        <v>0.53673542326126478</v>
      </c>
      <c r="E71">
        <f t="shared" si="4"/>
        <v>-0.62224999999999941</v>
      </c>
    </row>
    <row r="72" spans="1:5">
      <c r="A72" s="1">
        <f t="shared" si="3"/>
        <v>3.0379999999999976</v>
      </c>
      <c r="B72" s="1">
        <f t="shared" si="0"/>
        <v>5</v>
      </c>
      <c r="C72" s="1">
        <f t="shared" si="1"/>
        <v>18.255013057867636</v>
      </c>
      <c r="D72" s="1">
        <f t="shared" si="2"/>
        <v>0.53020052231470538</v>
      </c>
      <c r="E72">
        <f t="shared" si="4"/>
        <v>-0.63449999999999929</v>
      </c>
    </row>
    <row r="73" spans="1:5">
      <c r="A73" s="1">
        <f t="shared" si="3"/>
        <v>3.0869999999999975</v>
      </c>
      <c r="B73" s="1">
        <f t="shared" si="0"/>
        <v>5</v>
      </c>
      <c r="C73" s="1">
        <f t="shared" si="1"/>
        <v>18.093629639474635</v>
      </c>
      <c r="D73" s="1">
        <f t="shared" si="2"/>
        <v>0.52374518557898531</v>
      </c>
      <c r="E73">
        <f t="shared" si="4"/>
        <v>-0.64674999999999938</v>
      </c>
    </row>
    <row r="74" spans="1:5">
      <c r="A74" s="1">
        <f t="shared" si="3"/>
        <v>3.1359999999999975</v>
      </c>
      <c r="B74" s="1">
        <f t="shared" ref="B74:B137" si="5">IF(t&lt;B$8,B$6,B$5)</f>
        <v>5</v>
      </c>
      <c r="C74" s="1">
        <f t="shared" ref="C74:C137" si="6">IF(t&lt;t0,y0,K*A+(y0-K*A)*EXP(-(t-t0)/Tau))</f>
        <v>17.934211108450548</v>
      </c>
      <c r="D74" s="1">
        <f t="shared" ref="D74:D137" si="7">IF(t&lt;t0,1,EXP(-(t-t0)/Tau))</f>
        <v>0.51736844433802198</v>
      </c>
      <c r="E74">
        <f t="shared" si="4"/>
        <v>-0.65899999999999925</v>
      </c>
    </row>
    <row r="75" spans="1:5">
      <c r="A75" s="1">
        <f t="shared" ref="A75:A138" si="8">A74+dt</f>
        <v>3.1849999999999974</v>
      </c>
      <c r="B75" s="1">
        <f t="shared" si="5"/>
        <v>5</v>
      </c>
      <c r="C75" s="1">
        <f t="shared" si="6"/>
        <v>17.776733541752908</v>
      </c>
      <c r="D75" s="1">
        <f t="shared" si="7"/>
        <v>0.51106934167011631</v>
      </c>
      <c r="E75">
        <f t="shared" ref="E75:E138" si="9">LN(D75)</f>
        <v>-0.67124999999999924</v>
      </c>
    </row>
    <row r="76" spans="1:5">
      <c r="A76" s="1">
        <f t="shared" si="8"/>
        <v>3.2339999999999973</v>
      </c>
      <c r="B76" s="1">
        <f t="shared" si="5"/>
        <v>5</v>
      </c>
      <c r="C76" s="1">
        <f t="shared" si="6"/>
        <v>17.621173307608839</v>
      </c>
      <c r="D76" s="1">
        <f t="shared" si="7"/>
        <v>0.50484693230435351</v>
      </c>
      <c r="E76">
        <f t="shared" si="9"/>
        <v>-0.68349999999999933</v>
      </c>
    </row>
    <row r="77" spans="1:5">
      <c r="A77" s="1">
        <f t="shared" si="8"/>
        <v>3.2829999999999973</v>
      </c>
      <c r="B77" s="1">
        <f t="shared" si="5"/>
        <v>5</v>
      </c>
      <c r="C77" s="1">
        <f t="shared" si="6"/>
        <v>17.467507061968782</v>
      </c>
      <c r="D77" s="1">
        <f t="shared" si="7"/>
        <v>0.49870028247875137</v>
      </c>
      <c r="E77">
        <f t="shared" si="9"/>
        <v>-0.69574999999999931</v>
      </c>
    </row>
    <row r="78" spans="1:5">
      <c r="A78" s="1">
        <f t="shared" si="8"/>
        <v>3.3319999999999972</v>
      </c>
      <c r="B78" s="1">
        <f t="shared" si="5"/>
        <v>5</v>
      </c>
      <c r="C78" s="1">
        <f t="shared" si="6"/>
        <v>17.315711745003394</v>
      </c>
      <c r="D78" s="1">
        <f t="shared" si="7"/>
        <v>0.4926284698001358</v>
      </c>
      <c r="E78">
        <f t="shared" si="9"/>
        <v>-0.7079999999999993</v>
      </c>
    </row>
    <row r="79" spans="1:5">
      <c r="A79" s="1">
        <f t="shared" si="8"/>
        <v>3.3809999999999971</v>
      </c>
      <c r="B79" s="1">
        <f t="shared" si="5"/>
        <v>5</v>
      </c>
      <c r="C79" s="1">
        <f t="shared" si="6"/>
        <v>17.16576457764306</v>
      </c>
      <c r="D79" s="1">
        <f t="shared" si="7"/>
        <v>0.48663058310572249</v>
      </c>
      <c r="E79">
        <f t="shared" si="9"/>
        <v>-0.72024999999999928</v>
      </c>
    </row>
    <row r="80" spans="1:5">
      <c r="A80" s="1">
        <f t="shared" si="8"/>
        <v>3.4299999999999971</v>
      </c>
      <c r="B80" s="1">
        <f t="shared" si="5"/>
        <v>5</v>
      </c>
      <c r="C80" s="1">
        <f t="shared" si="6"/>
        <v>17.017643058159599</v>
      </c>
      <c r="D80" s="1">
        <f t="shared" si="7"/>
        <v>0.48070572232638392</v>
      </c>
      <c r="E80">
        <f t="shared" si="9"/>
        <v>-0.73249999999999926</v>
      </c>
    </row>
    <row r="81" spans="1:5">
      <c r="A81" s="1">
        <f t="shared" si="8"/>
        <v>3.478999999999997</v>
      </c>
      <c r="B81" s="1">
        <f t="shared" si="5"/>
        <v>5</v>
      </c>
      <c r="C81" s="1">
        <f t="shared" si="6"/>
        <v>16.871324958789526</v>
      </c>
      <c r="D81" s="1">
        <f t="shared" si="7"/>
        <v>0.47485299835158101</v>
      </c>
      <c r="E81">
        <f t="shared" si="9"/>
        <v>-0.74474999999999925</v>
      </c>
    </row>
    <row r="82" spans="1:5">
      <c r="A82" s="1">
        <f t="shared" si="8"/>
        <v>3.5279999999999969</v>
      </c>
      <c r="B82" s="1">
        <f t="shared" si="5"/>
        <v>5</v>
      </c>
      <c r="C82" s="1">
        <f t="shared" si="6"/>
        <v>16.726788322398477</v>
      </c>
      <c r="D82" s="1">
        <f t="shared" si="7"/>
        <v>0.46907153289593911</v>
      </c>
      <c r="E82">
        <f t="shared" si="9"/>
        <v>-0.75699999999999923</v>
      </c>
    </row>
    <row r="83" spans="1:5">
      <c r="A83" s="1">
        <f t="shared" si="8"/>
        <v>3.5769999999999968</v>
      </c>
      <c r="B83" s="1">
        <f t="shared" si="5"/>
        <v>5</v>
      </c>
      <c r="C83" s="1">
        <f t="shared" si="6"/>
        <v>16.584011459186225</v>
      </c>
      <c r="D83" s="1">
        <f t="shared" si="7"/>
        <v>0.46336045836744905</v>
      </c>
      <c r="E83">
        <f t="shared" si="9"/>
        <v>-0.76924999999999921</v>
      </c>
    </row>
    <row r="84" spans="1:5">
      <c r="A84" s="1">
        <f t="shared" si="8"/>
        <v>3.6259999999999968</v>
      </c>
      <c r="B84" s="1">
        <f t="shared" si="5"/>
        <v>5</v>
      </c>
      <c r="C84" s="1">
        <f t="shared" si="6"/>
        <v>16.442972943431801</v>
      </c>
      <c r="D84" s="1">
        <f t="shared" si="7"/>
        <v>0.45771891773727208</v>
      </c>
      <c r="E84">
        <f t="shared" si="9"/>
        <v>-0.7814999999999992</v>
      </c>
    </row>
    <row r="85" spans="1:5">
      <c r="A85" s="1">
        <f t="shared" si="8"/>
        <v>3.6749999999999967</v>
      </c>
      <c r="B85" s="1">
        <f t="shared" si="5"/>
        <v>5</v>
      </c>
      <c r="C85" s="1">
        <f t="shared" si="6"/>
        <v>16.303651610278266</v>
      </c>
      <c r="D85" s="1">
        <f t="shared" si="7"/>
        <v>0.4521460644111307</v>
      </c>
      <c r="E85">
        <f t="shared" si="9"/>
        <v>-0.79374999999999918</v>
      </c>
    </row>
    <row r="86" spans="1:5">
      <c r="A86" s="1">
        <f t="shared" si="8"/>
        <v>3.7239999999999966</v>
      </c>
      <c r="B86" s="1">
        <f t="shared" si="5"/>
        <v>5</v>
      </c>
      <c r="C86" s="1">
        <f t="shared" si="6"/>
        <v>16.166026552556616</v>
      </c>
      <c r="D86" s="1">
        <f t="shared" si="7"/>
        <v>0.44664106210226473</v>
      </c>
      <c r="E86">
        <f t="shared" si="9"/>
        <v>-0.80599999999999916</v>
      </c>
    </row>
    <row r="87" spans="1:5">
      <c r="A87" s="1">
        <f t="shared" si="8"/>
        <v>3.7729999999999966</v>
      </c>
      <c r="B87" s="1">
        <f t="shared" si="5"/>
        <v>5</v>
      </c>
      <c r="C87" s="1">
        <f t="shared" si="6"/>
        <v>16.030077117648368</v>
      </c>
      <c r="D87" s="1">
        <f t="shared" si="7"/>
        <v>0.44120308470593467</v>
      </c>
      <c r="E87">
        <f t="shared" si="9"/>
        <v>-0.81824999999999914</v>
      </c>
    </row>
    <row r="88" spans="1:5">
      <c r="A88" s="1">
        <f t="shared" si="8"/>
        <v>3.8219999999999965</v>
      </c>
      <c r="B88" s="1">
        <f t="shared" si="5"/>
        <v>5</v>
      </c>
      <c r="C88" s="1">
        <f t="shared" si="6"/>
        <v>15.895782904386319</v>
      </c>
      <c r="D88" s="1">
        <f t="shared" si="7"/>
        <v>0.43583131617545279</v>
      </c>
      <c r="E88">
        <f t="shared" si="9"/>
        <v>-0.83049999999999913</v>
      </c>
    </row>
    <row r="89" spans="1:5">
      <c r="A89" s="1">
        <f t="shared" si="8"/>
        <v>3.8709999999999964</v>
      </c>
      <c r="B89" s="1">
        <f t="shared" si="5"/>
        <v>5</v>
      </c>
      <c r="C89" s="1">
        <f t="shared" si="6"/>
        <v>15.763123759993084</v>
      </c>
      <c r="D89" s="1">
        <f t="shared" si="7"/>
        <v>0.43052495039972338</v>
      </c>
      <c r="E89">
        <f t="shared" si="9"/>
        <v>-0.84274999999999911</v>
      </c>
    </row>
    <row r="90" spans="1:5">
      <c r="A90" s="1">
        <f t="shared" si="8"/>
        <v>3.9199999999999964</v>
      </c>
      <c r="B90" s="1">
        <f t="shared" si="5"/>
        <v>5</v>
      </c>
      <c r="C90" s="1">
        <f t="shared" si="6"/>
        <v>15.632079777056862</v>
      </c>
      <c r="D90" s="1">
        <f t="shared" si="7"/>
        <v>0.42528319108227453</v>
      </c>
      <c r="E90">
        <f t="shared" si="9"/>
        <v>-0.85499999999999909</v>
      </c>
    </row>
    <row r="91" spans="1:5">
      <c r="A91" s="1">
        <f t="shared" si="8"/>
        <v>3.9689999999999963</v>
      </c>
      <c r="B91" s="1">
        <f t="shared" si="5"/>
        <v>5</v>
      </c>
      <c r="C91" s="1">
        <f t="shared" si="6"/>
        <v>15.502631290544052</v>
      </c>
      <c r="D91" s="1">
        <f t="shared" si="7"/>
        <v>0.42010525162176204</v>
      </c>
      <c r="E91">
        <f t="shared" si="9"/>
        <v>-0.86724999999999908</v>
      </c>
    </row>
    <row r="92" spans="1:5">
      <c r="A92" s="1">
        <f t="shared" si="8"/>
        <v>4.0179999999999962</v>
      </c>
      <c r="B92" s="1">
        <f t="shared" si="5"/>
        <v>5</v>
      </c>
      <c r="C92" s="1">
        <f t="shared" si="6"/>
        <v>15.374758874848222</v>
      </c>
      <c r="D92" s="1">
        <f t="shared" si="7"/>
        <v>0.41499035499392889</v>
      </c>
      <c r="E92">
        <f t="shared" si="9"/>
        <v>-0.87949999999999906</v>
      </c>
    </row>
    <row r="93" spans="1:5">
      <c r="A93" s="1">
        <f t="shared" si="8"/>
        <v>4.0669999999999966</v>
      </c>
      <c r="B93" s="1">
        <f t="shared" si="5"/>
        <v>5</v>
      </c>
      <c r="C93" s="1">
        <f t="shared" si="6"/>
        <v>15.248443340875033</v>
      </c>
      <c r="D93" s="1">
        <f t="shared" si="7"/>
        <v>0.40993773363500136</v>
      </c>
      <c r="E93">
        <f t="shared" si="9"/>
        <v>-0.89174999999999915</v>
      </c>
    </row>
    <row r="94" spans="1:5">
      <c r="A94" s="1">
        <f t="shared" si="8"/>
        <v>4.115999999999997</v>
      </c>
      <c r="B94" s="1">
        <f t="shared" si="5"/>
        <v>5</v>
      </c>
      <c r="C94" s="1">
        <f t="shared" si="6"/>
        <v>15.123665733162628</v>
      </c>
      <c r="D94" s="1">
        <f t="shared" si="7"/>
        <v>0.40494662932650516</v>
      </c>
      <c r="E94">
        <f t="shared" si="9"/>
        <v>-0.90399999999999936</v>
      </c>
    </row>
    <row r="95" spans="1:5">
      <c r="A95" s="1">
        <f t="shared" si="8"/>
        <v>4.1649999999999974</v>
      </c>
      <c r="B95" s="1">
        <f t="shared" si="5"/>
        <v>5</v>
      </c>
      <c r="C95" s="1">
        <f t="shared" si="6"/>
        <v>15.000407327037097</v>
      </c>
      <c r="D95" s="1">
        <f t="shared" si="7"/>
        <v>0.4000162930814839</v>
      </c>
      <c r="E95">
        <f t="shared" si="9"/>
        <v>-0.91624999999999934</v>
      </c>
    </row>
    <row r="96" spans="1:5">
      <c r="A96" s="1">
        <f t="shared" si="8"/>
        <v>4.2139999999999977</v>
      </c>
      <c r="B96" s="1">
        <f t="shared" si="5"/>
        <v>5</v>
      </c>
      <c r="C96" s="1">
        <f t="shared" si="6"/>
        <v>14.878649625802566</v>
      </c>
      <c r="D96" s="1">
        <f t="shared" si="7"/>
        <v>0.39514598503210263</v>
      </c>
      <c r="E96">
        <f t="shared" si="9"/>
        <v>-0.92849999999999944</v>
      </c>
    </row>
    <row r="97" spans="1:5">
      <c r="A97" s="1">
        <f t="shared" si="8"/>
        <v>4.2629999999999981</v>
      </c>
      <c r="B97" s="1">
        <f t="shared" si="5"/>
        <v>5</v>
      </c>
      <c r="C97" s="1">
        <f t="shared" si="6"/>
        <v>14.758374357965506</v>
      </c>
      <c r="D97" s="1">
        <f t="shared" si="7"/>
        <v>0.39033497431862024</v>
      </c>
      <c r="E97">
        <f t="shared" si="9"/>
        <v>-0.94074999999999942</v>
      </c>
    </row>
    <row r="98" spans="1:5">
      <c r="A98" s="1">
        <f t="shared" si="8"/>
        <v>4.3119999999999985</v>
      </c>
      <c r="B98" s="1">
        <f t="shared" si="5"/>
        <v>5</v>
      </c>
      <c r="C98" s="1">
        <f t="shared" si="6"/>
        <v>14.639563474492832</v>
      </c>
      <c r="D98" s="1">
        <f t="shared" si="7"/>
        <v>0.38558253897971323</v>
      </c>
      <c r="E98">
        <f t="shared" si="9"/>
        <v>-0.95299999999999974</v>
      </c>
    </row>
    <row r="99" spans="1:5">
      <c r="A99" s="1">
        <f t="shared" si="8"/>
        <v>4.3609999999999989</v>
      </c>
      <c r="B99" s="1">
        <f t="shared" si="5"/>
        <v>5</v>
      </c>
      <c r="C99" s="1">
        <f t="shared" si="6"/>
        <v>14.522199146103386</v>
      </c>
      <c r="D99" s="1">
        <f t="shared" si="7"/>
        <v>0.38088796584413542</v>
      </c>
      <c r="E99">
        <f t="shared" si="9"/>
        <v>-0.96524999999999972</v>
      </c>
    </row>
    <row r="100" spans="1:5">
      <c r="A100" s="1">
        <f t="shared" si="8"/>
        <v>4.4099999999999993</v>
      </c>
      <c r="B100" s="1">
        <f t="shared" si="5"/>
        <v>5</v>
      </c>
      <c r="C100" s="1">
        <f t="shared" si="6"/>
        <v>14.406263760592395</v>
      </c>
      <c r="D100" s="1">
        <f t="shared" si="7"/>
        <v>0.37625055042369582</v>
      </c>
      <c r="E100">
        <f t="shared" si="9"/>
        <v>-0.97749999999999981</v>
      </c>
    </row>
    <row r="101" spans="1:5">
      <c r="A101" s="1">
        <f t="shared" si="8"/>
        <v>4.4589999999999996</v>
      </c>
      <c r="B101" s="1">
        <f t="shared" si="5"/>
        <v>5</v>
      </c>
      <c r="C101" s="1">
        <f t="shared" si="6"/>
        <v>14.291739920188514</v>
      </c>
      <c r="D101" s="1">
        <f t="shared" si="7"/>
        <v>0.37166959680754053</v>
      </c>
      <c r="E101">
        <f t="shared" si="9"/>
        <v>-0.98974999999999991</v>
      </c>
    </row>
    <row r="102" spans="1:5">
      <c r="A102" s="1">
        <f t="shared" si="8"/>
        <v>4.508</v>
      </c>
      <c r="B102" s="1">
        <f t="shared" si="5"/>
        <v>5</v>
      </c>
      <c r="C102" s="1">
        <f t="shared" si="6"/>
        <v>14.178610438943027</v>
      </c>
      <c r="D102" s="1">
        <f t="shared" si="7"/>
        <v>0.36714441755772104</v>
      </c>
      <c r="E102">
        <f t="shared" si="9"/>
        <v>-1.002</v>
      </c>
    </row>
    <row r="103" spans="1:5">
      <c r="A103" s="1">
        <f t="shared" si="8"/>
        <v>4.5570000000000004</v>
      </c>
      <c r="B103" s="1">
        <f t="shared" si="5"/>
        <v>5</v>
      </c>
      <c r="C103" s="1">
        <f t="shared" si="6"/>
        <v>14.066858340150857</v>
      </c>
      <c r="D103" s="1">
        <f t="shared" si="7"/>
        <v>0.36267433360603424</v>
      </c>
      <c r="E103">
        <f t="shared" si="9"/>
        <v>-1.0142500000000001</v>
      </c>
    </row>
    <row r="104" spans="1:5">
      <c r="A104" s="1">
        <f t="shared" si="8"/>
        <v>4.6060000000000008</v>
      </c>
      <c r="B104" s="1">
        <f t="shared" si="5"/>
        <v>5</v>
      </c>
      <c r="C104" s="1">
        <f t="shared" si="6"/>
        <v>13.95646685380297</v>
      </c>
      <c r="D104" s="1">
        <f t="shared" si="7"/>
        <v>0.35825867415211882</v>
      </c>
      <c r="E104">
        <f t="shared" si="9"/>
        <v>-1.0265000000000002</v>
      </c>
    </row>
    <row r="105" spans="1:5">
      <c r="A105" s="1">
        <f t="shared" si="8"/>
        <v>4.6550000000000011</v>
      </c>
      <c r="B105" s="1">
        <f t="shared" si="5"/>
        <v>5</v>
      </c>
      <c r="C105" s="1">
        <f t="shared" si="6"/>
        <v>13.84741941406979</v>
      </c>
      <c r="D105" s="1">
        <f t="shared" si="7"/>
        <v>0.35389677656279162</v>
      </c>
      <c r="E105">
        <f t="shared" si="9"/>
        <v>-1.0387500000000003</v>
      </c>
    </row>
    <row r="106" spans="1:5">
      <c r="A106" s="1">
        <f t="shared" si="8"/>
        <v>4.7040000000000015</v>
      </c>
      <c r="B106" s="1">
        <f t="shared" si="5"/>
        <v>5</v>
      </c>
      <c r="C106" s="1">
        <f t="shared" si="6"/>
        <v>13.739699656815256</v>
      </c>
      <c r="D106" s="1">
        <f t="shared" si="7"/>
        <v>0.34958798627261023</v>
      </c>
      <c r="E106">
        <f t="shared" si="9"/>
        <v>-1.0510000000000004</v>
      </c>
    </row>
    <row r="107" spans="1:5">
      <c r="A107" s="1">
        <f t="shared" si="8"/>
        <v>4.7530000000000019</v>
      </c>
      <c r="B107" s="1">
        <f t="shared" si="5"/>
        <v>5</v>
      </c>
      <c r="C107" s="1">
        <f t="shared" si="6"/>
        <v>13.63329141714115</v>
      </c>
      <c r="D107" s="1">
        <f t="shared" si="7"/>
        <v>0.34533165668564597</v>
      </c>
      <c r="E107">
        <f t="shared" si="9"/>
        <v>-1.0632500000000005</v>
      </c>
    </row>
    <row r="108" spans="1:5">
      <c r="A108" s="1">
        <f t="shared" si="8"/>
        <v>4.8020000000000023</v>
      </c>
      <c r="B108" s="1">
        <f t="shared" si="5"/>
        <v>5</v>
      </c>
      <c r="C108" s="1">
        <f t="shared" si="6"/>
        <v>13.528178726961324</v>
      </c>
      <c r="D108" s="1">
        <f t="shared" si="7"/>
        <v>0.34112714907845293</v>
      </c>
      <c r="E108">
        <f t="shared" si="9"/>
        <v>-1.0755000000000006</v>
      </c>
    </row>
    <row r="109" spans="1:5">
      <c r="A109" s="1">
        <f t="shared" si="8"/>
        <v>4.8510000000000026</v>
      </c>
      <c r="B109" s="1">
        <f t="shared" si="5"/>
        <v>5</v>
      </c>
      <c r="C109" s="1">
        <f t="shared" si="6"/>
        <v>13.424345812605454</v>
      </c>
      <c r="D109" s="1">
        <f t="shared" si="7"/>
        <v>0.33697383250421814</v>
      </c>
      <c r="E109">
        <f t="shared" si="9"/>
        <v>-1.0877500000000007</v>
      </c>
    </row>
    <row r="110" spans="1:5">
      <c r="A110" s="1">
        <f t="shared" si="8"/>
        <v>4.900000000000003</v>
      </c>
      <c r="B110" s="1">
        <f t="shared" si="5"/>
        <v>5</v>
      </c>
      <c r="C110" s="1">
        <f t="shared" si="6"/>
        <v>13.321777092451983</v>
      </c>
      <c r="D110" s="1">
        <f t="shared" si="7"/>
        <v>0.33287108369807933</v>
      </c>
      <c r="E110">
        <f t="shared" si="9"/>
        <v>-1.1000000000000008</v>
      </c>
    </row>
    <row r="111" spans="1:5">
      <c r="A111" s="1">
        <f t="shared" si="8"/>
        <v>4.9490000000000034</v>
      </c>
      <c r="B111" s="1">
        <f t="shared" si="5"/>
        <v>5</v>
      </c>
      <c r="C111" s="1">
        <f t="shared" si="6"/>
        <v>13.220457174589862</v>
      </c>
      <c r="D111" s="1">
        <f t="shared" si="7"/>
        <v>0.3288182869835945</v>
      </c>
      <c r="E111">
        <f t="shared" si="9"/>
        <v>-1.1122500000000008</v>
      </c>
    </row>
    <row r="112" spans="1:5">
      <c r="A112" s="1">
        <f t="shared" si="8"/>
        <v>4.9980000000000038</v>
      </c>
      <c r="B112" s="1">
        <f t="shared" si="5"/>
        <v>5</v>
      </c>
      <c r="C112" s="1">
        <f t="shared" si="6"/>
        <v>13.120370854508787</v>
      </c>
      <c r="D112" s="1">
        <f t="shared" si="7"/>
        <v>0.32481483418035145</v>
      </c>
      <c r="E112">
        <f t="shared" si="9"/>
        <v>-1.1245000000000009</v>
      </c>
    </row>
    <row r="113" spans="1:5">
      <c r="A113" s="1">
        <f t="shared" si="8"/>
        <v>5.0470000000000041</v>
      </c>
      <c r="B113" s="1">
        <f t="shared" si="5"/>
        <v>5</v>
      </c>
      <c r="C113" s="1">
        <f t="shared" si="6"/>
        <v>13.021503112817527</v>
      </c>
      <c r="D113" s="1">
        <f t="shared" si="7"/>
        <v>0.32086012451270107</v>
      </c>
      <c r="E113">
        <f t="shared" si="9"/>
        <v>-1.136750000000001</v>
      </c>
    </row>
    <row r="114" spans="1:5">
      <c r="A114" s="1">
        <f t="shared" si="8"/>
        <v>5.0960000000000045</v>
      </c>
      <c r="B114" s="1">
        <f t="shared" si="5"/>
        <v>5</v>
      </c>
      <c r="C114" s="1">
        <f t="shared" si="6"/>
        <v>12.923839112990066</v>
      </c>
      <c r="D114" s="1">
        <f t="shared" si="7"/>
        <v>0.3169535645196026</v>
      </c>
      <c r="E114">
        <f t="shared" si="9"/>
        <v>-1.1490000000000011</v>
      </c>
    </row>
    <row r="115" spans="1:5">
      <c r="A115" s="1">
        <f t="shared" si="8"/>
        <v>5.1450000000000049</v>
      </c>
      <c r="B115" s="1">
        <f t="shared" si="5"/>
        <v>5</v>
      </c>
      <c r="C115" s="1">
        <f t="shared" si="6"/>
        <v>12.827364199139151</v>
      </c>
      <c r="D115" s="1">
        <f t="shared" si="7"/>
        <v>0.31309456796556606</v>
      </c>
      <c r="E115">
        <f t="shared" si="9"/>
        <v>-1.1612500000000012</v>
      </c>
    </row>
    <row r="116" spans="1:5">
      <c r="A116" s="1">
        <f t="shared" si="8"/>
        <v>5.1940000000000053</v>
      </c>
      <c r="B116" s="1">
        <f t="shared" si="5"/>
        <v>5</v>
      </c>
      <c r="C116" s="1">
        <f t="shared" si="6"/>
        <v>12.732063893816987</v>
      </c>
      <c r="D116" s="1">
        <f t="shared" si="7"/>
        <v>0.30928255575267949</v>
      </c>
      <c r="E116">
        <f t="shared" si="9"/>
        <v>-1.1735000000000013</v>
      </c>
    </row>
    <row r="117" spans="1:5">
      <c r="A117" s="1">
        <f t="shared" si="8"/>
        <v>5.2430000000000057</v>
      </c>
      <c r="B117" s="1">
        <f t="shared" si="5"/>
        <v>5</v>
      </c>
      <c r="C117" s="1">
        <f t="shared" si="6"/>
        <v>12.637923895842663</v>
      </c>
      <c r="D117" s="1">
        <f t="shared" si="7"/>
        <v>0.30551695583370653</v>
      </c>
      <c r="E117">
        <f t="shared" si="9"/>
        <v>-1.1857500000000014</v>
      </c>
    </row>
    <row r="118" spans="1:5">
      <c r="A118" s="1">
        <f t="shared" si="8"/>
        <v>5.292000000000006</v>
      </c>
      <c r="B118" s="1">
        <f t="shared" si="5"/>
        <v>5</v>
      </c>
      <c r="C118" s="1">
        <f t="shared" si="6"/>
        <v>12.544930078156076</v>
      </c>
      <c r="D118" s="1">
        <f t="shared" si="7"/>
        <v>0.30179720312624303</v>
      </c>
      <c r="E118">
        <f t="shared" si="9"/>
        <v>-1.1980000000000015</v>
      </c>
    </row>
    <row r="119" spans="1:5">
      <c r="A119" s="1">
        <f t="shared" si="8"/>
        <v>5.3410000000000064</v>
      </c>
      <c r="B119" s="1">
        <f t="shared" si="5"/>
        <v>5</v>
      </c>
      <c r="C119" s="1">
        <f t="shared" si="6"/>
        <v>12.453068485697948</v>
      </c>
      <c r="D119" s="1">
        <f t="shared" si="7"/>
        <v>0.29812273942791789</v>
      </c>
      <c r="E119">
        <f t="shared" si="9"/>
        <v>-1.2102500000000016</v>
      </c>
    </row>
    <row r="120" spans="1:5">
      <c r="A120" s="1">
        <f t="shared" si="8"/>
        <v>5.3900000000000068</v>
      </c>
      <c r="B120" s="1">
        <f t="shared" si="5"/>
        <v>5</v>
      </c>
      <c r="C120" s="1">
        <f t="shared" si="6"/>
        <v>12.362325333315674</v>
      </c>
      <c r="D120" s="1">
        <f t="shared" si="7"/>
        <v>0.29449301333262701</v>
      </c>
      <c r="E120">
        <f t="shared" si="9"/>
        <v>-1.2225000000000017</v>
      </c>
    </row>
    <row r="121" spans="1:5">
      <c r="A121" s="1">
        <f t="shared" si="8"/>
        <v>5.4390000000000072</v>
      </c>
      <c r="B121" s="1">
        <f t="shared" si="5"/>
        <v>5</v>
      </c>
      <c r="C121" s="1">
        <f t="shared" si="6"/>
        <v>12.272687003694671</v>
      </c>
      <c r="D121" s="1">
        <f t="shared" si="7"/>
        <v>0.29090748014778678</v>
      </c>
      <c r="E121">
        <f t="shared" si="9"/>
        <v>-1.2347500000000018</v>
      </c>
    </row>
    <row r="122" spans="1:5">
      <c r="A122" s="1">
        <f t="shared" si="8"/>
        <v>5.4880000000000075</v>
      </c>
      <c r="B122" s="1">
        <f t="shared" si="5"/>
        <v>5</v>
      </c>
      <c r="C122" s="1">
        <f t="shared" si="6"/>
        <v>12.184140045314878</v>
      </c>
      <c r="D122" s="1">
        <f t="shared" si="7"/>
        <v>0.28736560181259513</v>
      </c>
      <c r="E122">
        <f t="shared" si="9"/>
        <v>-1.2470000000000019</v>
      </c>
    </row>
    <row r="123" spans="1:5">
      <c r="A123" s="1">
        <f t="shared" si="8"/>
        <v>5.5370000000000079</v>
      </c>
      <c r="B123" s="1">
        <f t="shared" si="5"/>
        <v>5</v>
      </c>
      <c r="C123" s="1">
        <f t="shared" si="6"/>
        <v>12.096671170432193</v>
      </c>
      <c r="D123" s="1">
        <f t="shared" si="7"/>
        <v>0.28386684681728774</v>
      </c>
      <c r="E123">
        <f t="shared" si="9"/>
        <v>-1.259250000000002</v>
      </c>
    </row>
    <row r="124" spans="1:5">
      <c r="A124" s="1">
        <f t="shared" si="8"/>
        <v>5.5860000000000083</v>
      </c>
      <c r="B124" s="1">
        <f t="shared" si="5"/>
        <v>5</v>
      </c>
      <c r="C124" s="1">
        <f t="shared" si="6"/>
        <v>12.010267253084439</v>
      </c>
      <c r="D124" s="1">
        <f t="shared" si="7"/>
        <v>0.28041069012337755</v>
      </c>
      <c r="E124">
        <f t="shared" si="9"/>
        <v>-1.2715000000000021</v>
      </c>
    </row>
    <row r="125" spans="1:5">
      <c r="A125" s="1">
        <f t="shared" si="8"/>
        <v>5.6350000000000087</v>
      </c>
      <c r="B125" s="1">
        <f t="shared" si="5"/>
        <v>5</v>
      </c>
      <c r="C125" s="1">
        <f t="shared" si="6"/>
        <v>11.924915327121623</v>
      </c>
      <c r="D125" s="1">
        <f t="shared" si="7"/>
        <v>0.2769966130848649</v>
      </c>
      <c r="E125">
        <f t="shared" si="9"/>
        <v>-1.2837500000000022</v>
      </c>
    </row>
    <row r="126" spans="1:5">
      <c r="A126" s="1">
        <f t="shared" si="8"/>
        <v>5.684000000000009</v>
      </c>
      <c r="B126" s="1">
        <f t="shared" si="5"/>
        <v>5</v>
      </c>
      <c r="C126" s="1">
        <f t="shared" si="6"/>
        <v>11.840602584260186</v>
      </c>
      <c r="D126" s="1">
        <f t="shared" si="7"/>
        <v>0.27362410337040743</v>
      </c>
      <c r="E126">
        <f t="shared" si="9"/>
        <v>-1.2960000000000023</v>
      </c>
    </row>
    <row r="127" spans="1:5">
      <c r="A127" s="1">
        <f t="shared" si="8"/>
        <v>5.7330000000000094</v>
      </c>
      <c r="B127" s="1">
        <f t="shared" si="5"/>
        <v>5</v>
      </c>
      <c r="C127" s="1">
        <f t="shared" si="6"/>
        <v>11.757316372160934</v>
      </c>
      <c r="D127" s="1">
        <f t="shared" si="7"/>
        <v>0.27029265488643739</v>
      </c>
      <c r="E127">
        <f t="shared" si="9"/>
        <v>-1.3082500000000024</v>
      </c>
    </row>
    <row r="128" spans="1:5">
      <c r="A128" s="1">
        <f t="shared" si="8"/>
        <v>5.7820000000000098</v>
      </c>
      <c r="B128" s="1">
        <f t="shared" si="5"/>
        <v>5</v>
      </c>
      <c r="C128" s="1">
        <f t="shared" si="6"/>
        <v>11.675044192530372</v>
      </c>
      <c r="D128" s="1">
        <f t="shared" si="7"/>
        <v>0.26700176770121492</v>
      </c>
      <c r="E128">
        <f t="shared" si="9"/>
        <v>-1.3205000000000024</v>
      </c>
    </row>
    <row r="129" spans="1:5">
      <c r="A129" s="1">
        <f t="shared" si="8"/>
        <v>5.8310000000000102</v>
      </c>
      <c r="B129" s="1">
        <f t="shared" si="5"/>
        <v>5</v>
      </c>
      <c r="C129" s="1">
        <f t="shared" si="6"/>
        <v>11.593773699245155</v>
      </c>
      <c r="D129" s="1">
        <f t="shared" si="7"/>
        <v>0.26375094796980619</v>
      </c>
      <c r="E129">
        <f t="shared" si="9"/>
        <v>-1.3327500000000025</v>
      </c>
    </row>
    <row r="130" spans="1:5">
      <c r="A130" s="1">
        <f t="shared" si="8"/>
        <v>5.8800000000000106</v>
      </c>
      <c r="B130" s="1">
        <f t="shared" si="5"/>
        <v>5</v>
      </c>
      <c r="C130" s="1">
        <f t="shared" si="6"/>
        <v>11.513492696499373</v>
      </c>
      <c r="D130" s="1">
        <f t="shared" si="7"/>
        <v>0.26053970785997493</v>
      </c>
      <c r="E130">
        <f t="shared" si="9"/>
        <v>-1.3450000000000026</v>
      </c>
    </row>
    <row r="131" spans="1:5">
      <c r="A131" s="1">
        <f t="shared" si="8"/>
        <v>5.9290000000000109</v>
      </c>
      <c r="B131" s="1">
        <f t="shared" si="5"/>
        <v>5</v>
      </c>
      <c r="C131" s="1">
        <f t="shared" si="6"/>
        <v>11.434189136974398</v>
      </c>
      <c r="D131" s="1">
        <f t="shared" si="7"/>
        <v>0.25736756547897593</v>
      </c>
      <c r="E131">
        <f t="shared" si="9"/>
        <v>-1.3572500000000027</v>
      </c>
    </row>
    <row r="132" spans="1:5">
      <c r="A132" s="1">
        <f t="shared" si="8"/>
        <v>5.9780000000000113</v>
      </c>
      <c r="B132" s="1">
        <f t="shared" si="5"/>
        <v>5</v>
      </c>
      <c r="C132" s="1">
        <f t="shared" si="6"/>
        <v>11.355851120031012</v>
      </c>
      <c r="D132" s="1">
        <f t="shared" si="7"/>
        <v>0.25423404480124051</v>
      </c>
      <c r="E132">
        <f t="shared" si="9"/>
        <v>-1.3695000000000028</v>
      </c>
    </row>
    <row r="133" spans="1:5">
      <c r="A133" s="1">
        <f t="shared" si="8"/>
        <v>6.0270000000000117</v>
      </c>
      <c r="B133" s="1">
        <f t="shared" si="5"/>
        <v>5</v>
      </c>
      <c r="C133" s="1">
        <f t="shared" si="6"/>
        <v>11.278466889923539</v>
      </c>
      <c r="D133" s="1">
        <f t="shared" si="7"/>
        <v>0.25113867559694153</v>
      </c>
      <c r="E133">
        <f t="shared" si="9"/>
        <v>-1.3817500000000029</v>
      </c>
    </row>
    <row r="134" spans="1:5">
      <c r="A134" s="1">
        <f t="shared" si="8"/>
        <v>6.0760000000000121</v>
      </c>
      <c r="B134" s="1">
        <f t="shared" si="5"/>
        <v>5</v>
      </c>
      <c r="C134" s="1">
        <f t="shared" si="6"/>
        <v>11.202024834035731</v>
      </c>
      <c r="D134" s="1">
        <f t="shared" si="7"/>
        <v>0.24808099336142925</v>
      </c>
      <c r="E134">
        <f t="shared" si="9"/>
        <v>-1.394000000000003</v>
      </c>
    </row>
    <row r="135" spans="1:5">
      <c r="A135" s="1">
        <f t="shared" si="8"/>
        <v>6.1250000000000124</v>
      </c>
      <c r="B135" s="1">
        <f t="shared" si="5"/>
        <v>5</v>
      </c>
      <c r="C135" s="1">
        <f t="shared" si="6"/>
        <v>11.126513481138129</v>
      </c>
      <c r="D135" s="1">
        <f t="shared" si="7"/>
        <v>0.24506053924552515</v>
      </c>
      <c r="E135">
        <f t="shared" si="9"/>
        <v>-1.4062500000000031</v>
      </c>
    </row>
    <row r="136" spans="1:5">
      <c r="A136" s="1">
        <f t="shared" si="8"/>
        <v>6.1740000000000128</v>
      </c>
      <c r="B136" s="1">
        <f t="shared" si="5"/>
        <v>5</v>
      </c>
      <c r="C136" s="1">
        <f t="shared" si="6"/>
        <v>11.051921499666634</v>
      </c>
      <c r="D136" s="1">
        <f t="shared" si="7"/>
        <v>0.24207685998666537</v>
      </c>
      <c r="E136">
        <f t="shared" si="9"/>
        <v>-1.4185000000000032</v>
      </c>
    </row>
    <row r="137" spans="1:5">
      <c r="A137" s="1">
        <f t="shared" si="8"/>
        <v>6.2230000000000132</v>
      </c>
      <c r="B137" s="1">
        <f t="shared" si="5"/>
        <v>5</v>
      </c>
      <c r="C137" s="1">
        <f t="shared" si="6"/>
        <v>10.978237696022052</v>
      </c>
      <c r="D137" s="1">
        <f t="shared" si="7"/>
        <v>0.23912950784088205</v>
      </c>
      <c r="E137">
        <f t="shared" si="9"/>
        <v>-1.4307500000000033</v>
      </c>
    </row>
    <row r="138" spans="1:5">
      <c r="A138" s="1">
        <f t="shared" si="8"/>
        <v>6.2720000000000136</v>
      </c>
      <c r="B138" s="1">
        <f t="shared" ref="B138:B201" si="10">IF(t&lt;B$8,B$6,B$5)</f>
        <v>5</v>
      </c>
      <c r="C138" s="1">
        <f t="shared" ref="C138:C201" si="11">IF(t&lt;t0,y0,K*A+(y0-K*A)*EXP(-(t-t0)/Tau))</f>
        <v>10.905451012890323</v>
      </c>
      <c r="D138" s="1">
        <f t="shared" ref="D138:D201" si="12">IF(t&lt;t0,1,EXP(-(t-t0)/Tau))</f>
        <v>0.2362180405156129</v>
      </c>
      <c r="E138">
        <f t="shared" si="9"/>
        <v>-1.4430000000000034</v>
      </c>
    </row>
    <row r="139" spans="1:5">
      <c r="A139" s="1">
        <f t="shared" ref="A139:A202" si="13">A138+dt</f>
        <v>6.3210000000000139</v>
      </c>
      <c r="B139" s="1">
        <f t="shared" si="10"/>
        <v>5</v>
      </c>
      <c r="C139" s="1">
        <f t="shared" si="11"/>
        <v>10.83355052758322</v>
      </c>
      <c r="D139" s="1">
        <f t="shared" si="12"/>
        <v>0.23334202110332883</v>
      </c>
      <c r="E139">
        <f t="shared" ref="E139:E202" si="14">LN(D139)</f>
        <v>-1.4552500000000035</v>
      </c>
    </row>
    <row r="140" spans="1:5">
      <c r="A140" s="1">
        <f t="shared" si="13"/>
        <v>6.3700000000000143</v>
      </c>
      <c r="B140" s="1">
        <f t="shared" si="10"/>
        <v>5</v>
      </c>
      <c r="C140" s="1">
        <f t="shared" si="11"/>
        <v>10.762525450399243</v>
      </c>
      <c r="D140" s="1">
        <f t="shared" si="12"/>
        <v>0.23050101801596973</v>
      </c>
      <c r="E140">
        <f t="shared" si="14"/>
        <v>-1.4675000000000036</v>
      </c>
    </row>
    <row r="141" spans="1:5">
      <c r="A141" s="1">
        <f t="shared" si="13"/>
        <v>6.4190000000000147</v>
      </c>
      <c r="B141" s="1">
        <f t="shared" si="10"/>
        <v>5</v>
      </c>
      <c r="C141" s="1">
        <f t="shared" si="11"/>
        <v>10.692365123004461</v>
      </c>
      <c r="D141" s="1">
        <f t="shared" si="12"/>
        <v>0.22769460492017846</v>
      </c>
      <c r="E141">
        <f t="shared" si="14"/>
        <v>-1.4797500000000037</v>
      </c>
    </row>
    <row r="142" spans="1:5">
      <c r="A142" s="1">
        <f t="shared" si="13"/>
        <v>6.4680000000000151</v>
      </c>
      <c r="B142" s="1">
        <f t="shared" si="10"/>
        <v>5</v>
      </c>
      <c r="C142" s="1">
        <f t="shared" si="11"/>
        <v>10.623059016833086</v>
      </c>
      <c r="D142" s="1">
        <f t="shared" si="12"/>
        <v>0.22492236067332338</v>
      </c>
      <c r="E142">
        <f t="shared" si="14"/>
        <v>-1.4920000000000038</v>
      </c>
    </row>
    <row r="143" spans="1:5">
      <c r="A143" s="1">
        <f t="shared" si="13"/>
        <v>6.5170000000000154</v>
      </c>
      <c r="B143" s="1">
        <f t="shared" si="10"/>
        <v>5</v>
      </c>
      <c r="C143" s="1">
        <f t="shared" si="11"/>
        <v>10.554596731507498</v>
      </c>
      <c r="D143" s="1">
        <f t="shared" si="12"/>
        <v>0.22218386926029993</v>
      </c>
      <c r="E143">
        <f t="shared" si="14"/>
        <v>-1.5042500000000039</v>
      </c>
    </row>
    <row r="144" spans="1:5">
      <c r="A144" s="1">
        <f t="shared" si="13"/>
        <v>6.5660000000000158</v>
      </c>
      <c r="B144" s="1">
        <f t="shared" si="10"/>
        <v>5</v>
      </c>
      <c r="C144" s="1">
        <f t="shared" si="11"/>
        <v>10.486967993277535</v>
      </c>
      <c r="D144" s="1">
        <f t="shared" si="12"/>
        <v>0.21947871973110139</v>
      </c>
      <c r="E144">
        <f t="shared" si="14"/>
        <v>-1.516500000000004</v>
      </c>
    </row>
    <row r="145" spans="1:5">
      <c r="A145" s="1">
        <f t="shared" si="13"/>
        <v>6.6150000000000162</v>
      </c>
      <c r="B145" s="1">
        <f t="shared" si="10"/>
        <v>5</v>
      </c>
      <c r="C145" s="1">
        <f t="shared" si="11"/>
        <v>10.420162653478755</v>
      </c>
      <c r="D145" s="1">
        <f t="shared" si="12"/>
        <v>0.21680650613915017</v>
      </c>
      <c r="E145">
        <f t="shared" si="14"/>
        <v>-1.5287500000000041</v>
      </c>
    </row>
    <row r="146" spans="1:5">
      <c r="A146" s="1">
        <f t="shared" si="13"/>
        <v>6.6640000000000166</v>
      </c>
      <c r="B146" s="1">
        <f t="shared" si="10"/>
        <v>5</v>
      </c>
      <c r="C146" s="1">
        <f t="shared" si="11"/>
        <v>10.354170687009489</v>
      </c>
      <c r="D146" s="1">
        <f t="shared" si="12"/>
        <v>0.21416682748037955</v>
      </c>
      <c r="E146">
        <f t="shared" si="14"/>
        <v>-1.5410000000000041</v>
      </c>
    </row>
    <row r="147" spans="1:5">
      <c r="A147" s="1">
        <f t="shared" si="13"/>
        <v>6.713000000000017</v>
      </c>
      <c r="B147" s="1">
        <f t="shared" si="10"/>
        <v>5</v>
      </c>
      <c r="C147" s="1">
        <f t="shared" si="11"/>
        <v>10.288982190826431</v>
      </c>
      <c r="D147" s="1">
        <f t="shared" si="12"/>
        <v>0.2115592876330572</v>
      </c>
      <c r="E147">
        <f t="shared" si="14"/>
        <v>-1.5532500000000042</v>
      </c>
    </row>
    <row r="148" spans="1:5">
      <c r="A148" s="1">
        <f t="shared" si="13"/>
        <v>6.7620000000000173</v>
      </c>
      <c r="B148" s="1">
        <f t="shared" si="10"/>
        <v>5</v>
      </c>
      <c r="C148" s="1">
        <f t="shared" si="11"/>
        <v>10.224587382458539</v>
      </c>
      <c r="D148" s="1">
        <f t="shared" si="12"/>
        <v>0.20898349529834157</v>
      </c>
      <c r="E148">
        <f t="shared" si="14"/>
        <v>-1.5655000000000043</v>
      </c>
    </row>
    <row r="149" spans="1:5">
      <c r="A149" s="1">
        <f t="shared" si="13"/>
        <v>6.8110000000000177</v>
      </c>
      <c r="B149" s="1">
        <f t="shared" si="10"/>
        <v>5</v>
      </c>
      <c r="C149" s="1">
        <f t="shared" si="11"/>
        <v>10.160976598539044</v>
      </c>
      <c r="D149" s="1">
        <f t="shared" si="12"/>
        <v>0.20643906394156178</v>
      </c>
      <c r="E149">
        <f t="shared" si="14"/>
        <v>-1.5777500000000044</v>
      </c>
    </row>
    <row r="150" spans="1:5">
      <c r="A150" s="1">
        <f t="shared" si="13"/>
        <v>6.8600000000000181</v>
      </c>
      <c r="B150" s="1">
        <f t="shared" si="10"/>
        <v>5</v>
      </c>
      <c r="C150" s="1">
        <f t="shared" si="11"/>
        <v>10.098140293355312</v>
      </c>
      <c r="D150" s="1">
        <f t="shared" si="12"/>
        <v>0.2039256117342125</v>
      </c>
      <c r="E150">
        <f t="shared" si="14"/>
        <v>-1.5900000000000045</v>
      </c>
    </row>
    <row r="151" spans="1:5">
      <c r="A151" s="1">
        <f t="shared" si="13"/>
        <v>6.9090000000000185</v>
      </c>
      <c r="B151" s="1">
        <f t="shared" si="10"/>
        <v>5</v>
      </c>
      <c r="C151" s="1">
        <f t="shared" si="11"/>
        <v>10.036069037416382</v>
      </c>
      <c r="D151" s="1">
        <f t="shared" si="12"/>
        <v>0.20144276149665527</v>
      </c>
      <c r="E151">
        <f t="shared" si="14"/>
        <v>-1.6022500000000046</v>
      </c>
    </row>
    <row r="152" spans="1:5">
      <c r="A152" s="1">
        <f t="shared" si="13"/>
        <v>6.9580000000000188</v>
      </c>
      <c r="B152" s="1">
        <f t="shared" si="10"/>
        <v>5</v>
      </c>
      <c r="C152" s="1">
        <f t="shared" si="11"/>
        <v>9.974753516037925</v>
      </c>
      <c r="D152" s="1">
        <f t="shared" si="12"/>
        <v>0.19899014064151699</v>
      </c>
      <c r="E152">
        <f t="shared" si="14"/>
        <v>-1.6145000000000047</v>
      </c>
    </row>
    <row r="153" spans="1:5">
      <c r="A153" s="1">
        <f t="shared" si="13"/>
        <v>7.0070000000000192</v>
      </c>
      <c r="B153" s="1">
        <f t="shared" si="10"/>
        <v>5</v>
      </c>
      <c r="C153" s="1">
        <f t="shared" si="11"/>
        <v>9.9141845279444532</v>
      </c>
      <c r="D153" s="1">
        <f t="shared" si="12"/>
        <v>0.19656738111777811</v>
      </c>
      <c r="E153">
        <f t="shared" si="14"/>
        <v>-1.6267500000000048</v>
      </c>
    </row>
    <row r="154" spans="1:5">
      <c r="A154" s="1">
        <f t="shared" si="13"/>
        <v>7.0560000000000196</v>
      </c>
      <c r="B154" s="1">
        <f t="shared" si="10"/>
        <v>5</v>
      </c>
      <c r="C154" s="1">
        <f t="shared" si="11"/>
        <v>9.8543529838885267</v>
      </c>
      <c r="D154" s="1">
        <f t="shared" si="12"/>
        <v>0.19417411935554107</v>
      </c>
      <c r="E154">
        <f t="shared" si="14"/>
        <v>-1.6390000000000049</v>
      </c>
    </row>
    <row r="155" spans="1:5">
      <c r="A155" s="1">
        <f t="shared" si="13"/>
        <v>7.10500000000002</v>
      </c>
      <c r="B155" s="1">
        <f t="shared" si="10"/>
        <v>5</v>
      </c>
      <c r="C155" s="1">
        <f t="shared" si="11"/>
        <v>9.7952499052867896</v>
      </c>
      <c r="D155" s="1">
        <f t="shared" si="12"/>
        <v>0.1918099962114716</v>
      </c>
      <c r="E155">
        <f t="shared" si="14"/>
        <v>-1.651250000000005</v>
      </c>
    </row>
    <row r="156" spans="1:5">
      <c r="A156" s="1">
        <f t="shared" si="13"/>
        <v>7.1540000000000203</v>
      </c>
      <c r="B156" s="1">
        <f t="shared" si="10"/>
        <v>5</v>
      </c>
      <c r="C156" s="1">
        <f t="shared" si="11"/>
        <v>9.7368664228725983</v>
      </c>
      <c r="D156" s="1">
        <f t="shared" si="12"/>
        <v>0.18947465691490392</v>
      </c>
      <c r="E156">
        <f t="shared" si="14"/>
        <v>-1.6635000000000051</v>
      </c>
    </row>
    <row r="157" spans="1:5">
      <c r="A157" s="1">
        <f t="shared" si="13"/>
        <v>7.2030000000000207</v>
      </c>
      <c r="B157" s="1">
        <f t="shared" si="10"/>
        <v>5</v>
      </c>
      <c r="C157" s="1">
        <f t="shared" si="11"/>
        <v>9.6791937753650608</v>
      </c>
      <c r="D157" s="1">
        <f t="shared" si="12"/>
        <v>0.18716775101460242</v>
      </c>
      <c r="E157">
        <f t="shared" si="14"/>
        <v>-1.6757500000000052</v>
      </c>
    </row>
    <row r="158" spans="1:5">
      <c r="A158" s="1">
        <f t="shared" si="13"/>
        <v>7.2520000000000211</v>
      </c>
      <c r="B158" s="1">
        <f t="shared" si="10"/>
        <v>5</v>
      </c>
      <c r="C158" s="1">
        <f t="shared" si="11"/>
        <v>9.6222233081542825</v>
      </c>
      <c r="D158" s="1">
        <f t="shared" si="12"/>
        <v>0.18488893232617135</v>
      </c>
      <c r="E158">
        <f t="shared" si="14"/>
        <v>-1.6880000000000053</v>
      </c>
    </row>
    <row r="159" spans="1:5">
      <c r="A159" s="1">
        <f t="shared" si="13"/>
        <v>7.3010000000000215</v>
      </c>
      <c r="B159" s="1">
        <f t="shared" si="10"/>
        <v>5</v>
      </c>
      <c r="C159" s="1">
        <f t="shared" si="11"/>
        <v>9.5659464720026222</v>
      </c>
      <c r="D159" s="1">
        <f t="shared" si="12"/>
        <v>0.18263785888010489</v>
      </c>
      <c r="E159">
        <f t="shared" si="14"/>
        <v>-1.7002500000000054</v>
      </c>
    </row>
    <row r="160" spans="1:5">
      <c r="A160" s="1">
        <f t="shared" si="13"/>
        <v>7.3500000000000218</v>
      </c>
      <c r="B160" s="1">
        <f t="shared" si="10"/>
        <v>5</v>
      </c>
      <c r="C160" s="1">
        <f t="shared" si="11"/>
        <v>9.5103548217617444</v>
      </c>
      <c r="D160" s="1">
        <f t="shared" si="12"/>
        <v>0.18041419287046978</v>
      </c>
      <c r="E160">
        <f t="shared" si="14"/>
        <v>-1.7125000000000055</v>
      </c>
    </row>
    <row r="161" spans="1:5">
      <c r="A161" s="1">
        <f t="shared" si="13"/>
        <v>7.3990000000000222</v>
      </c>
      <c r="B161" s="1">
        <f t="shared" si="10"/>
        <v>5</v>
      </c>
      <c r="C161" s="1">
        <f t="shared" si="11"/>
        <v>9.4554400151053137</v>
      </c>
      <c r="D161" s="1">
        <f t="shared" si="12"/>
        <v>0.17821760060421254</v>
      </c>
      <c r="E161">
        <f t="shared" si="14"/>
        <v>-1.7247500000000056</v>
      </c>
    </row>
    <row r="162" spans="1:5">
      <c r="A162" s="1">
        <f t="shared" si="13"/>
        <v>7.4480000000000226</v>
      </c>
      <c r="B162" s="1">
        <f t="shared" si="10"/>
        <v>5</v>
      </c>
      <c r="C162" s="1">
        <f t="shared" si="11"/>
        <v>9.4011938112771034</v>
      </c>
      <c r="D162" s="1">
        <f t="shared" si="12"/>
        <v>0.17604775245108417</v>
      </c>
      <c r="E162">
        <f t="shared" si="14"/>
        <v>-1.7370000000000057</v>
      </c>
    </row>
    <row r="163" spans="1:5">
      <c r="A163" s="1">
        <f t="shared" si="13"/>
        <v>7.497000000000023</v>
      </c>
      <c r="B163" s="1">
        <f t="shared" si="10"/>
        <v>5</v>
      </c>
      <c r="C163" s="1">
        <f t="shared" si="11"/>
        <v>9.347608069854358</v>
      </c>
      <c r="D163" s="1">
        <f t="shared" si="12"/>
        <v>0.17390432279417434</v>
      </c>
      <c r="E163">
        <f t="shared" si="14"/>
        <v>-1.7492500000000057</v>
      </c>
    </row>
    <row r="164" spans="1:5">
      <c r="A164" s="1">
        <f t="shared" si="13"/>
        <v>7.5460000000000234</v>
      </c>
      <c r="B164" s="1">
        <f t="shared" si="10"/>
        <v>5</v>
      </c>
      <c r="C164" s="1">
        <f t="shared" si="11"/>
        <v>9.2946747495261945</v>
      </c>
      <c r="D164" s="1">
        <f t="shared" si="12"/>
        <v>0.1717869899810478</v>
      </c>
      <c r="E164">
        <f t="shared" si="14"/>
        <v>-1.7615000000000058</v>
      </c>
    </row>
    <row r="165" spans="1:5">
      <c r="A165" s="1">
        <f t="shared" si="13"/>
        <v>7.5950000000000237</v>
      </c>
      <c r="B165" s="1">
        <f t="shared" si="10"/>
        <v>5</v>
      </c>
      <c r="C165" s="1">
        <f t="shared" si="11"/>
        <v>9.2423859068868985</v>
      </c>
      <c r="D165" s="1">
        <f t="shared" si="12"/>
        <v>0.16969543627547598</v>
      </c>
      <c r="E165">
        <f t="shared" si="14"/>
        <v>-1.7737500000000059</v>
      </c>
    </row>
    <row r="166" spans="1:5">
      <c r="A166" s="1">
        <f t="shared" si="13"/>
        <v>7.6440000000000241</v>
      </c>
      <c r="B166" s="1">
        <f t="shared" si="10"/>
        <v>5</v>
      </c>
      <c r="C166" s="1">
        <f t="shared" si="11"/>
        <v>9.1907336952438996</v>
      </c>
      <c r="D166" s="1">
        <f t="shared" si="12"/>
        <v>0.167629347809756</v>
      </c>
      <c r="E166">
        <f t="shared" si="14"/>
        <v>-1.786000000000006</v>
      </c>
    </row>
    <row r="167" spans="1:5">
      <c r="A167" s="1">
        <f t="shared" si="13"/>
        <v>7.6930000000000245</v>
      </c>
      <c r="B167" s="1">
        <f t="shared" si="10"/>
        <v>5</v>
      </c>
      <c r="C167" s="1">
        <f t="shared" si="11"/>
        <v>9.1397103634402583</v>
      </c>
      <c r="D167" s="1">
        <f t="shared" si="12"/>
        <v>0.16558841453761031</v>
      </c>
      <c r="E167">
        <f t="shared" si="14"/>
        <v>-1.7982500000000061</v>
      </c>
    </row>
    <row r="168" spans="1:5">
      <c r="A168" s="1">
        <f t="shared" si="13"/>
        <v>7.7420000000000249</v>
      </c>
      <c r="B168" s="1">
        <f t="shared" si="10"/>
        <v>5</v>
      </c>
      <c r="C168" s="1">
        <f t="shared" si="11"/>
        <v>9.0893082546914954</v>
      </c>
      <c r="D168" s="1">
        <f t="shared" si="12"/>
        <v>0.16357233018765976</v>
      </c>
      <c r="E168">
        <f t="shared" si="14"/>
        <v>-1.8105000000000062</v>
      </c>
    </row>
    <row r="169" spans="1:5">
      <c r="A169" s="1">
        <f t="shared" si="13"/>
        <v>7.7910000000000252</v>
      </c>
      <c r="B169" s="1">
        <f t="shared" si="10"/>
        <v>5</v>
      </c>
      <c r="C169" s="1">
        <f t="shared" si="11"/>
        <v>9.0395198054365835</v>
      </c>
      <c r="D169" s="1">
        <f t="shared" si="12"/>
        <v>0.1615807922174633</v>
      </c>
      <c r="E169">
        <f t="shared" si="14"/>
        <v>-1.8227500000000063</v>
      </c>
    </row>
    <row r="170" spans="1:5">
      <c r="A170" s="1">
        <f t="shared" si="13"/>
        <v>7.8400000000000256</v>
      </c>
      <c r="B170" s="1">
        <f t="shared" si="10"/>
        <v>5</v>
      </c>
      <c r="C170" s="1">
        <f t="shared" si="11"/>
        <v>8.9903375442029247</v>
      </c>
      <c r="D170" s="1">
        <f t="shared" si="12"/>
        <v>0.15961350176811701</v>
      </c>
      <c r="E170">
        <f t="shared" si="14"/>
        <v>-1.8350000000000064</v>
      </c>
    </row>
    <row r="171" spans="1:5">
      <c r="A171" s="1">
        <f t="shared" si="13"/>
        <v>7.889000000000026</v>
      </c>
      <c r="B171" s="1">
        <f t="shared" si="10"/>
        <v>5</v>
      </c>
      <c r="C171" s="1">
        <f t="shared" si="11"/>
        <v>8.9417540904851514</v>
      </c>
      <c r="D171" s="1">
        <f t="shared" si="12"/>
        <v>0.15767016361940603</v>
      </c>
      <c r="E171">
        <f t="shared" si="14"/>
        <v>-1.8472500000000065</v>
      </c>
    </row>
    <row r="172" spans="1:5">
      <c r="A172" s="1">
        <f t="shared" si="13"/>
        <v>7.9380000000000264</v>
      </c>
      <c r="B172" s="1">
        <f t="shared" si="10"/>
        <v>5</v>
      </c>
      <c r="C172" s="1">
        <f t="shared" si="11"/>
        <v>8.8937621536375673</v>
      </c>
      <c r="D172" s="1">
        <f t="shared" si="12"/>
        <v>0.15575048614550266</v>
      </c>
      <c r="E172">
        <f t="shared" si="14"/>
        <v>-1.8595000000000066</v>
      </c>
    </row>
    <row r="173" spans="1:5">
      <c r="A173" s="1">
        <f t="shared" si="13"/>
        <v>7.9870000000000267</v>
      </c>
      <c r="B173" s="1">
        <f t="shared" si="10"/>
        <v>5</v>
      </c>
      <c r="C173" s="1">
        <f t="shared" si="11"/>
        <v>8.8463545317800882</v>
      </c>
      <c r="D173" s="1">
        <f t="shared" si="12"/>
        <v>0.15385418127120354</v>
      </c>
      <c r="E173">
        <f t="shared" si="14"/>
        <v>-1.8717500000000067</v>
      </c>
    </row>
    <row r="174" spans="1:5">
      <c r="A174" s="1">
        <f t="shared" si="13"/>
        <v>8.0360000000000262</v>
      </c>
      <c r="B174" s="1">
        <f t="shared" si="10"/>
        <v>5</v>
      </c>
      <c r="C174" s="1">
        <f t="shared" si="11"/>
        <v>8.7995241107174991</v>
      </c>
      <c r="D174" s="1">
        <f t="shared" si="12"/>
        <v>0.15198096442869993</v>
      </c>
      <c r="E174">
        <f t="shared" si="14"/>
        <v>-1.8840000000000066</v>
      </c>
    </row>
    <row r="175" spans="1:5">
      <c r="A175" s="1">
        <f t="shared" si="13"/>
        <v>8.0850000000000257</v>
      </c>
      <c r="B175" s="1">
        <f t="shared" si="10"/>
        <v>5</v>
      </c>
      <c r="C175" s="1">
        <f t="shared" si="11"/>
        <v>8.7532638628718544</v>
      </c>
      <c r="D175" s="1">
        <f t="shared" si="12"/>
        <v>0.15013055451487414</v>
      </c>
      <c r="E175">
        <f t="shared" si="14"/>
        <v>-1.8962500000000064</v>
      </c>
    </row>
    <row r="176" spans="1:5">
      <c r="A176" s="1">
        <f t="shared" si="13"/>
        <v>8.1340000000000252</v>
      </c>
      <c r="B176" s="1">
        <f t="shared" si="10"/>
        <v>5</v>
      </c>
      <c r="C176" s="1">
        <f t="shared" si="11"/>
        <v>8.7075668462279019</v>
      </c>
      <c r="D176" s="1">
        <f t="shared" si="12"/>
        <v>0.14830267384911611</v>
      </c>
      <c r="E176">
        <f t="shared" si="14"/>
        <v>-1.9085000000000063</v>
      </c>
    </row>
    <row r="177" spans="1:5">
      <c r="A177" s="1">
        <f t="shared" si="13"/>
        <v>8.1830000000000247</v>
      </c>
      <c r="B177" s="1">
        <f t="shared" si="10"/>
        <v>5</v>
      </c>
      <c r="C177" s="1">
        <f t="shared" si="11"/>
        <v>8.6624262032913304</v>
      </c>
      <c r="D177" s="1">
        <f t="shared" si="12"/>
        <v>0.14649704813165321</v>
      </c>
      <c r="E177">
        <f t="shared" si="14"/>
        <v>-1.9207500000000062</v>
      </c>
    </row>
    <row r="178" spans="1:5">
      <c r="A178" s="1">
        <f t="shared" si="13"/>
        <v>8.2320000000000242</v>
      </c>
      <c r="B178" s="1">
        <f t="shared" si="10"/>
        <v>5</v>
      </c>
      <c r="C178" s="1">
        <f t="shared" si="11"/>
        <v>8.6178351600596965</v>
      </c>
      <c r="D178" s="1">
        <f t="shared" si="12"/>
        <v>0.14471340640238786</v>
      </c>
      <c r="E178">
        <f t="shared" si="14"/>
        <v>-1.933000000000006</v>
      </c>
    </row>
    <row r="179" spans="1:5">
      <c r="A179" s="1">
        <f t="shared" si="13"/>
        <v>8.2810000000000237</v>
      </c>
      <c r="B179" s="1">
        <f t="shared" si="10"/>
        <v>5</v>
      </c>
      <c r="C179" s="1">
        <f t="shared" si="11"/>
        <v>8.573787025005899</v>
      </c>
      <c r="D179" s="1">
        <f t="shared" si="12"/>
        <v>0.14295148100023591</v>
      </c>
      <c r="E179">
        <f t="shared" si="14"/>
        <v>-1.9452500000000059</v>
      </c>
    </row>
    <row r="180" spans="1:5">
      <c r="A180" s="1">
        <f t="shared" si="13"/>
        <v>8.3300000000000232</v>
      </c>
      <c r="B180" s="1">
        <f t="shared" si="10"/>
        <v>5</v>
      </c>
      <c r="C180" s="1">
        <f t="shared" si="11"/>
        <v>8.5302751880740075</v>
      </c>
      <c r="D180" s="1">
        <f t="shared" si="12"/>
        <v>0.14121100752296034</v>
      </c>
      <c r="E180">
        <f t="shared" si="14"/>
        <v>-1.9575000000000058</v>
      </c>
    </row>
    <row r="181" spans="1:5">
      <c r="A181" s="1">
        <f t="shared" si="13"/>
        <v>8.3790000000000227</v>
      </c>
      <c r="B181" s="1">
        <f t="shared" si="10"/>
        <v>5</v>
      </c>
      <c r="C181" s="1">
        <f t="shared" si="11"/>
        <v>8.4872931196873473</v>
      </c>
      <c r="D181" s="1">
        <f t="shared" si="12"/>
        <v>0.13949172478749386</v>
      </c>
      <c r="E181">
        <f t="shared" si="14"/>
        <v>-1.9697500000000057</v>
      </c>
    </row>
    <row r="182" spans="1:5">
      <c r="A182" s="1">
        <f t="shared" si="13"/>
        <v>8.4280000000000221</v>
      </c>
      <c r="B182" s="1">
        <f t="shared" si="10"/>
        <v>5</v>
      </c>
      <c r="C182" s="1">
        <f t="shared" si="11"/>
        <v>8.4448343697686141</v>
      </c>
      <c r="D182" s="1">
        <f t="shared" si="12"/>
        <v>0.13779337479074458</v>
      </c>
      <c r="E182">
        <f t="shared" si="14"/>
        <v>-1.9820000000000055</v>
      </c>
    </row>
    <row r="183" spans="1:5">
      <c r="A183" s="1">
        <f t="shared" si="13"/>
        <v>8.4770000000000216</v>
      </c>
      <c r="B183" s="1">
        <f t="shared" si="10"/>
        <v>5</v>
      </c>
      <c r="C183" s="1">
        <f t="shared" si="11"/>
        <v>8.4028925667719765</v>
      </c>
      <c r="D183" s="1">
        <f t="shared" si="12"/>
        <v>0.13611570267087905</v>
      </c>
      <c r="E183">
        <f t="shared" si="14"/>
        <v>-1.9942500000000054</v>
      </c>
    </row>
    <row r="184" spans="1:5">
      <c r="A184" s="1">
        <f t="shared" si="13"/>
        <v>8.5260000000000211</v>
      </c>
      <c r="B184" s="1">
        <f t="shared" si="10"/>
        <v>5</v>
      </c>
      <c r="C184" s="1">
        <f t="shared" si="11"/>
        <v>8.3614614167269128</v>
      </c>
      <c r="D184" s="1">
        <f t="shared" si="12"/>
        <v>0.13445845666907652</v>
      </c>
      <c r="E184">
        <f t="shared" si="14"/>
        <v>-2.0065000000000053</v>
      </c>
    </row>
    <row r="185" spans="1:5">
      <c r="A185" s="1">
        <f t="shared" si="13"/>
        <v>8.5750000000000206</v>
      </c>
      <c r="B185" s="1">
        <f t="shared" si="10"/>
        <v>5</v>
      </c>
      <c r="C185" s="1">
        <f t="shared" si="11"/>
        <v>8.3205347022937222</v>
      </c>
      <c r="D185" s="1">
        <f t="shared" si="12"/>
        <v>0.1328213880917489</v>
      </c>
      <c r="E185">
        <f t="shared" si="14"/>
        <v>-2.0187500000000052</v>
      </c>
    </row>
    <row r="186" spans="1:5">
      <c r="A186" s="1">
        <f t="shared" si="13"/>
        <v>8.6240000000000201</v>
      </c>
      <c r="B186" s="1">
        <f t="shared" si="10"/>
        <v>5</v>
      </c>
      <c r="C186" s="1">
        <f t="shared" si="11"/>
        <v>8.280106281830518</v>
      </c>
      <c r="D186" s="1">
        <f t="shared" si="12"/>
        <v>0.13120425127322072</v>
      </c>
      <c r="E186">
        <f t="shared" si="14"/>
        <v>-2.031000000000005</v>
      </c>
    </row>
    <row r="187" spans="1:5">
      <c r="A187" s="1">
        <f t="shared" si="13"/>
        <v>8.6730000000000196</v>
      </c>
      <c r="B187" s="1">
        <f t="shared" si="10"/>
        <v>5</v>
      </c>
      <c r="C187" s="1">
        <f t="shared" si="11"/>
        <v>8.2401700884715865</v>
      </c>
      <c r="D187" s="1">
        <f t="shared" si="12"/>
        <v>0.12960680353886347</v>
      </c>
      <c r="E187">
        <f t="shared" si="14"/>
        <v>-2.0432500000000049</v>
      </c>
    </row>
    <row r="188" spans="1:5">
      <c r="A188" s="1">
        <f t="shared" si="13"/>
        <v>8.7220000000000191</v>
      </c>
      <c r="B188" s="1">
        <f t="shared" si="10"/>
        <v>5</v>
      </c>
      <c r="C188" s="1">
        <f t="shared" si="11"/>
        <v>8.20072012921697</v>
      </c>
      <c r="D188" s="1">
        <f t="shared" si="12"/>
        <v>0.12802880516867882</v>
      </c>
      <c r="E188">
        <f t="shared" si="14"/>
        <v>-2.0555000000000048</v>
      </c>
    </row>
    <row r="189" spans="1:5">
      <c r="A189" s="1">
        <f t="shared" si="13"/>
        <v>8.7710000000000186</v>
      </c>
      <c r="B189" s="1">
        <f t="shared" si="10"/>
        <v>5</v>
      </c>
      <c r="C189" s="1">
        <f t="shared" si="11"/>
        <v>8.1617504840331279</v>
      </c>
      <c r="D189" s="1">
        <f t="shared" si="12"/>
        <v>0.12647001936132507</v>
      </c>
      <c r="E189">
        <f t="shared" si="14"/>
        <v>-2.0677500000000046</v>
      </c>
    </row>
    <row r="190" spans="1:5">
      <c r="A190" s="1">
        <f t="shared" si="13"/>
        <v>8.820000000000018</v>
      </c>
      <c r="B190" s="1">
        <f t="shared" si="10"/>
        <v>5</v>
      </c>
      <c r="C190" s="1">
        <f t="shared" si="11"/>
        <v>8.1232553049645464</v>
      </c>
      <c r="D190" s="1">
        <f t="shared" si="12"/>
        <v>0.12493021219858186</v>
      </c>
      <c r="E190">
        <f t="shared" si="14"/>
        <v>-2.0800000000000045</v>
      </c>
    </row>
    <row r="191" spans="1:5">
      <c r="A191" s="1">
        <f t="shared" si="13"/>
        <v>8.8690000000000175</v>
      </c>
      <c r="B191" s="1">
        <f t="shared" si="10"/>
        <v>5</v>
      </c>
      <c r="C191" s="1">
        <f t="shared" si="11"/>
        <v>8.0852288152561815</v>
      </c>
      <c r="D191" s="1">
        <f t="shared" si="12"/>
        <v>0.12340915261024726</v>
      </c>
      <c r="E191">
        <f t="shared" si="14"/>
        <v>-2.0922500000000044</v>
      </c>
    </row>
    <row r="192" spans="1:5">
      <c r="A192" s="1">
        <f t="shared" si="13"/>
        <v>8.918000000000017</v>
      </c>
      <c r="B192" s="1">
        <f t="shared" si="10"/>
        <v>5</v>
      </c>
      <c r="C192" s="1">
        <f t="shared" si="11"/>
        <v>8.047665308486561</v>
      </c>
      <c r="D192" s="1">
        <f t="shared" si="12"/>
        <v>0.12190661233946243</v>
      </c>
      <c r="E192">
        <f t="shared" si="14"/>
        <v>-2.1045000000000043</v>
      </c>
    </row>
    <row r="193" spans="1:5">
      <c r="A193" s="1">
        <f t="shared" si="13"/>
        <v>8.9670000000000165</v>
      </c>
      <c r="B193" s="1">
        <f t="shared" si="10"/>
        <v>5</v>
      </c>
      <c r="C193" s="1">
        <f t="shared" si="11"/>
        <v>8.0105591477114579</v>
      </c>
      <c r="D193" s="1">
        <f t="shared" si="12"/>
        <v>0.12042236590845835</v>
      </c>
      <c r="E193">
        <f t="shared" si="14"/>
        <v>-2.1167500000000041</v>
      </c>
    </row>
    <row r="194" spans="1:5">
      <c r="A194" s="1">
        <f t="shared" si="13"/>
        <v>9.016000000000016</v>
      </c>
      <c r="B194" s="1">
        <f t="shared" si="10"/>
        <v>5</v>
      </c>
      <c r="C194" s="1">
        <f t="shared" si="11"/>
        <v>7.9739047646179912</v>
      </c>
      <c r="D194" s="1">
        <f t="shared" si="12"/>
        <v>0.11895619058471966</v>
      </c>
      <c r="E194">
        <f t="shared" si="14"/>
        <v>-2.129000000000004</v>
      </c>
    </row>
    <row r="195" spans="1:5">
      <c r="A195" s="1">
        <f t="shared" si="13"/>
        <v>9.0650000000000155</v>
      </c>
      <c r="B195" s="1">
        <f t="shared" si="10"/>
        <v>5</v>
      </c>
      <c r="C195" s="1">
        <f t="shared" si="11"/>
        <v>7.9376966586890125</v>
      </c>
      <c r="D195" s="1">
        <f t="shared" si="12"/>
        <v>0.1175078663475605</v>
      </c>
      <c r="E195">
        <f t="shared" si="14"/>
        <v>-2.1412500000000039</v>
      </c>
    </row>
    <row r="196" spans="1:5">
      <c r="A196" s="1">
        <f t="shared" si="13"/>
        <v>9.114000000000015</v>
      </c>
      <c r="B196" s="1">
        <f t="shared" si="10"/>
        <v>5</v>
      </c>
      <c r="C196" s="1">
        <f t="shared" si="11"/>
        <v>7.9019293963776773</v>
      </c>
      <c r="D196" s="1">
        <f t="shared" si="12"/>
        <v>0.11607717585510709</v>
      </c>
      <c r="E196">
        <f t="shared" si="14"/>
        <v>-2.1535000000000037</v>
      </c>
    </row>
    <row r="197" spans="1:5">
      <c r="A197" s="1">
        <f t="shared" si="13"/>
        <v>9.1630000000000145</v>
      </c>
      <c r="B197" s="1">
        <f t="shared" si="10"/>
        <v>5</v>
      </c>
      <c r="C197" s="1">
        <f t="shared" si="11"/>
        <v>7.8665976102920663</v>
      </c>
      <c r="D197" s="1">
        <f t="shared" si="12"/>
        <v>0.11466390441168264</v>
      </c>
      <c r="E197">
        <f t="shared" si="14"/>
        <v>-2.1657500000000036</v>
      </c>
    </row>
    <row r="198" spans="1:5">
      <c r="A198" s="1">
        <f t="shared" si="13"/>
        <v>9.212000000000014</v>
      </c>
      <c r="B198" s="1">
        <f t="shared" si="10"/>
        <v>5</v>
      </c>
      <c r="C198" s="1">
        <f t="shared" si="11"/>
        <v>7.8316959983897263</v>
      </c>
      <c r="D198" s="1">
        <f t="shared" si="12"/>
        <v>0.11326783993558907</v>
      </c>
      <c r="E198">
        <f t="shared" si="14"/>
        <v>-2.1780000000000035</v>
      </c>
    </row>
    <row r="199" spans="1:5">
      <c r="A199" s="1">
        <f t="shared" si="13"/>
        <v>9.2610000000000134</v>
      </c>
      <c r="B199" s="1">
        <f t="shared" si="10"/>
        <v>5</v>
      </c>
      <c r="C199" s="1">
        <f t="shared" si="11"/>
        <v>7.7972193231820279</v>
      </c>
      <c r="D199" s="1">
        <f t="shared" si="12"/>
        <v>0.11188877292728112</v>
      </c>
      <c r="E199">
        <f t="shared" si="14"/>
        <v>-2.1902500000000034</v>
      </c>
    </row>
    <row r="200" spans="1:5">
      <c r="A200" s="1">
        <f t="shared" si="13"/>
        <v>9.3100000000000129</v>
      </c>
      <c r="B200" s="1">
        <f t="shared" si="10"/>
        <v>5</v>
      </c>
      <c r="C200" s="1">
        <f t="shared" si="11"/>
        <v>7.7631624109481985</v>
      </c>
      <c r="D200" s="1">
        <f t="shared" si="12"/>
        <v>0.11052649643792793</v>
      </c>
      <c r="E200">
        <f t="shared" si="14"/>
        <v>-2.2025000000000032</v>
      </c>
    </row>
    <row r="201" spans="1:5">
      <c r="A201" s="1">
        <f t="shared" si="13"/>
        <v>9.3590000000000124</v>
      </c>
      <c r="B201" s="1">
        <f t="shared" si="10"/>
        <v>5</v>
      </c>
      <c r="C201" s="1">
        <f t="shared" si="11"/>
        <v>7.7295201509589351</v>
      </c>
      <c r="D201" s="1">
        <f t="shared" si="12"/>
        <v>0.10918080603835742</v>
      </c>
      <c r="E201">
        <f t="shared" si="14"/>
        <v>-2.2147500000000031</v>
      </c>
    </row>
    <row r="202" spans="1:5">
      <c r="A202" s="1">
        <f t="shared" si="13"/>
        <v>9.4080000000000119</v>
      </c>
      <c r="B202" s="1">
        <f t="shared" ref="B202:B265" si="15">IF(t&lt;B$8,B$6,B$5)</f>
        <v>5</v>
      </c>
      <c r="C202" s="1">
        <f t="shared" ref="C202:C265" si="16">IF(t&lt;t0,y0,K*A+(y0-K*A)*EXP(-(t-t0)/Tau))</f>
        <v>7.696287494709467</v>
      </c>
      <c r="D202" s="1">
        <f t="shared" ref="D202:D265" si="17">IF(t&lt;t0,1,EXP(-(t-t0)/Tau))</f>
        <v>0.10785149978837869</v>
      </c>
      <c r="E202">
        <f t="shared" si="14"/>
        <v>-2.227000000000003</v>
      </c>
    </row>
    <row r="203" spans="1:5">
      <c r="A203" s="1">
        <f t="shared" ref="A203:A266" si="18">A202+dt</f>
        <v>9.4570000000000114</v>
      </c>
      <c r="B203" s="1">
        <f t="shared" si="15"/>
        <v>5</v>
      </c>
      <c r="C203" s="1">
        <f t="shared" si="16"/>
        <v>7.6634594551619521</v>
      </c>
      <c r="D203" s="1">
        <f t="shared" si="17"/>
        <v>0.10653837820647809</v>
      </c>
      <c r="E203">
        <f t="shared" ref="E203:E266" si="19">LN(D203)</f>
        <v>-2.2392500000000028</v>
      </c>
    </row>
    <row r="204" spans="1:5">
      <c r="A204" s="1">
        <f t="shared" si="18"/>
        <v>9.5060000000000109</v>
      </c>
      <c r="B204" s="1">
        <f t="shared" si="15"/>
        <v>5</v>
      </c>
      <c r="C204" s="1">
        <f t="shared" si="16"/>
        <v>7.631031105997101</v>
      </c>
      <c r="D204" s="1">
        <f t="shared" si="17"/>
        <v>0.10524124423988405</v>
      </c>
      <c r="E204">
        <f t="shared" si="19"/>
        <v>-2.2515000000000027</v>
      </c>
    </row>
    <row r="205" spans="1:5">
      <c r="A205" s="1">
        <f t="shared" si="18"/>
        <v>9.5550000000000104</v>
      </c>
      <c r="B205" s="1">
        <f t="shared" si="15"/>
        <v>5</v>
      </c>
      <c r="C205" s="1">
        <f t="shared" si="16"/>
        <v>7.5989975808749133</v>
      </c>
      <c r="D205" s="1">
        <f t="shared" si="17"/>
        <v>0.10395990323499656</v>
      </c>
      <c r="E205">
        <f t="shared" si="19"/>
        <v>-2.2637500000000026</v>
      </c>
    </row>
    <row r="206" spans="1:5">
      <c r="A206" s="1">
        <f t="shared" si="18"/>
        <v>9.6040000000000099</v>
      </c>
      <c r="B206" s="1">
        <f t="shared" si="15"/>
        <v>5</v>
      </c>
      <c r="C206" s="1">
        <f t="shared" si="16"/>
        <v>7.5673540727044131</v>
      </c>
      <c r="D206" s="1">
        <f t="shared" si="17"/>
        <v>0.10269416290817653</v>
      </c>
      <c r="E206">
        <f t="shared" si="19"/>
        <v>-2.2760000000000025</v>
      </c>
    </row>
    <row r="207" spans="1:5">
      <c r="A207" s="1">
        <f t="shared" si="18"/>
        <v>9.6530000000000094</v>
      </c>
      <c r="B207" s="1">
        <f t="shared" si="15"/>
        <v>5</v>
      </c>
      <c r="C207" s="1">
        <f t="shared" si="16"/>
        <v>7.5360958329222729</v>
      </c>
      <c r="D207" s="1">
        <f t="shared" si="17"/>
        <v>0.10144383331689093</v>
      </c>
      <c r="E207">
        <f t="shared" si="19"/>
        <v>-2.2882500000000023</v>
      </c>
    </row>
    <row r="208" spans="1:5">
      <c r="A208" s="1">
        <f t="shared" si="18"/>
        <v>9.7020000000000088</v>
      </c>
      <c r="B208" s="1">
        <f t="shared" si="15"/>
        <v>5</v>
      </c>
      <c r="C208" s="1">
        <f t="shared" si="16"/>
        <v>7.5052181707802283</v>
      </c>
      <c r="D208" s="1">
        <f t="shared" si="17"/>
        <v>0.10020872683120911</v>
      </c>
      <c r="E208">
        <f t="shared" si="19"/>
        <v>-2.3005000000000022</v>
      </c>
    </row>
    <row r="209" spans="1:5">
      <c r="A209" s="1">
        <f t="shared" si="18"/>
        <v>9.7510000000000083</v>
      </c>
      <c r="B209" s="1">
        <f t="shared" si="15"/>
        <v>5</v>
      </c>
      <c r="C209" s="1">
        <f t="shared" si="16"/>
        <v>7.4747164526411574</v>
      </c>
      <c r="D209" s="1">
        <f t="shared" si="17"/>
        <v>9.8988658105646318E-2</v>
      </c>
      <c r="E209">
        <f t="shared" si="19"/>
        <v>-2.3127500000000021</v>
      </c>
    </row>
    <row r="210" spans="1:5">
      <c r="A210" s="1">
        <f t="shared" si="18"/>
        <v>9.8000000000000078</v>
      </c>
      <c r="B210" s="1">
        <f t="shared" si="15"/>
        <v>5</v>
      </c>
      <c r="C210" s="1">
        <f t="shared" si="16"/>
        <v>7.4445861012837469</v>
      </c>
      <c r="D210" s="1">
        <f t="shared" si="17"/>
        <v>9.7783444051349866E-2</v>
      </c>
      <c r="E210">
        <f t="shared" si="19"/>
        <v>-2.325000000000002</v>
      </c>
    </row>
    <row r="211" spans="1:5">
      <c r="A211" s="1">
        <f t="shared" si="18"/>
        <v>9.8490000000000073</v>
      </c>
      <c r="B211" s="1">
        <f t="shared" si="15"/>
        <v>5</v>
      </c>
      <c r="C211" s="1">
        <f t="shared" si="16"/>
        <v>7.4148225952156022</v>
      </c>
      <c r="D211" s="1">
        <f t="shared" si="17"/>
        <v>9.6592903808624078E-2</v>
      </c>
      <c r="E211">
        <f t="shared" si="19"/>
        <v>-2.3372500000000018</v>
      </c>
    </row>
    <row r="212" spans="1:5">
      <c r="A212" s="1">
        <f t="shared" si="18"/>
        <v>9.8980000000000068</v>
      </c>
      <c r="B212" s="1">
        <f t="shared" si="15"/>
        <v>5</v>
      </c>
      <c r="C212" s="1">
        <f t="shared" si="16"/>
        <v>7.3854214679947408</v>
      </c>
      <c r="D212" s="1">
        <f t="shared" si="17"/>
        <v>9.541685871978961E-2</v>
      </c>
      <c r="E212">
        <f t="shared" si="19"/>
        <v>-2.3495000000000017</v>
      </c>
    </row>
    <row r="213" spans="1:5">
      <c r="A213" s="1">
        <f t="shared" si="18"/>
        <v>9.9470000000000063</v>
      </c>
      <c r="B213" s="1">
        <f t="shared" si="15"/>
        <v>5</v>
      </c>
      <c r="C213" s="1">
        <f t="shared" si="16"/>
        <v>7.3563783075593356</v>
      </c>
      <c r="D213" s="1">
        <f t="shared" si="17"/>
        <v>9.4255132302373423E-2</v>
      </c>
      <c r="E213">
        <f t="shared" si="19"/>
        <v>-2.3617500000000016</v>
      </c>
    </row>
    <row r="214" spans="1:5">
      <c r="A214" s="1">
        <f t="shared" si="18"/>
        <v>9.9960000000000058</v>
      </c>
      <c r="B214" s="1">
        <f t="shared" si="15"/>
        <v>5</v>
      </c>
      <c r="C214" s="1">
        <f t="shared" si="16"/>
        <v>7.3276887555656227</v>
      </c>
      <c r="D214" s="1">
        <f t="shared" si="17"/>
        <v>9.3107550222624916E-2</v>
      </c>
      <c r="E214">
        <f t="shared" si="19"/>
        <v>-2.3740000000000014</v>
      </c>
    </row>
    <row r="215" spans="1:5">
      <c r="A215" s="1">
        <f t="shared" si="18"/>
        <v>10.045000000000005</v>
      </c>
      <c r="B215" s="1">
        <f t="shared" si="15"/>
        <v>5</v>
      </c>
      <c r="C215" s="1">
        <f t="shared" si="16"/>
        <v>7.2993485067338675</v>
      </c>
      <c r="D215" s="1">
        <f t="shared" si="17"/>
        <v>9.1973940269354723E-2</v>
      </c>
      <c r="E215">
        <f t="shared" si="19"/>
        <v>-2.3862500000000013</v>
      </c>
    </row>
    <row r="216" spans="1:5">
      <c r="A216" s="1">
        <f t="shared" si="18"/>
        <v>10.094000000000005</v>
      </c>
      <c r="B216" s="1">
        <f t="shared" si="15"/>
        <v>5</v>
      </c>
      <c r="C216" s="1">
        <f t="shared" si="16"/>
        <v>7.2713533082022987</v>
      </c>
      <c r="D216" s="1">
        <f t="shared" si="17"/>
        <v>9.085413232809196E-2</v>
      </c>
      <c r="E216">
        <f t="shared" si="19"/>
        <v>-2.3985000000000012</v>
      </c>
    </row>
    <row r="217" spans="1:5">
      <c r="A217" s="1">
        <f t="shared" si="18"/>
        <v>10.143000000000004</v>
      </c>
      <c r="B217" s="1">
        <f t="shared" si="15"/>
        <v>5</v>
      </c>
      <c r="C217" s="1">
        <f t="shared" si="16"/>
        <v>7.2436989588889</v>
      </c>
      <c r="D217" s="1">
        <f t="shared" si="17"/>
        <v>8.9747958355556004E-2</v>
      </c>
      <c r="E217">
        <f t="shared" si="19"/>
        <v>-2.4107500000000011</v>
      </c>
    </row>
    <row r="218" spans="1:5">
      <c r="A218" s="1">
        <f t="shared" si="18"/>
        <v>10.192000000000004</v>
      </c>
      <c r="B218" s="1">
        <f t="shared" si="15"/>
        <v>5</v>
      </c>
      <c r="C218" s="1">
        <f t="shared" si="16"/>
        <v>7.2163813088609832</v>
      </c>
      <c r="D218" s="1">
        <f t="shared" si="17"/>
        <v>8.8655252354439315E-2</v>
      </c>
      <c r="E218">
        <f t="shared" si="19"/>
        <v>-2.4230000000000009</v>
      </c>
    </row>
    <row r="219" spans="1:5">
      <c r="A219" s="1">
        <f t="shared" si="18"/>
        <v>10.241000000000003</v>
      </c>
      <c r="B219" s="1">
        <f t="shared" si="15"/>
        <v>5</v>
      </c>
      <c r="C219" s="1">
        <f t="shared" si="16"/>
        <v>7.189396258712426</v>
      </c>
      <c r="D219" s="1">
        <f t="shared" si="17"/>
        <v>8.7575850348497034E-2</v>
      </c>
      <c r="E219">
        <f t="shared" si="19"/>
        <v>-2.4352500000000008</v>
      </c>
    </row>
    <row r="220" spans="1:5">
      <c r="A220" s="1">
        <f t="shared" si="18"/>
        <v>10.290000000000003</v>
      </c>
      <c r="B220" s="1">
        <f t="shared" si="15"/>
        <v>5</v>
      </c>
      <c r="C220" s="1">
        <f t="shared" si="16"/>
        <v>7.1627397589485025</v>
      </c>
      <c r="D220" s="1">
        <f t="shared" si="17"/>
        <v>8.6509590357940092E-2</v>
      </c>
      <c r="E220">
        <f t="shared" si="19"/>
        <v>-2.4475000000000007</v>
      </c>
    </row>
    <row r="221" spans="1:5">
      <c r="A221" s="1">
        <f t="shared" si="18"/>
        <v>10.339000000000002</v>
      </c>
      <c r="B221" s="1">
        <f t="shared" si="15"/>
        <v>5</v>
      </c>
      <c r="C221" s="1">
        <f t="shared" si="16"/>
        <v>7.1364078093781931</v>
      </c>
      <c r="D221" s="1">
        <f t="shared" si="17"/>
        <v>8.5456312375127727E-2</v>
      </c>
      <c r="E221">
        <f t="shared" si="19"/>
        <v>-2.4597500000000005</v>
      </c>
    </row>
    <row r="222" spans="1:5">
      <c r="A222" s="1">
        <f t="shared" si="18"/>
        <v>10.388000000000002</v>
      </c>
      <c r="B222" s="1">
        <f t="shared" si="15"/>
        <v>5</v>
      </c>
      <c r="C222" s="1">
        <f t="shared" si="16"/>
        <v>7.1103964585139021</v>
      </c>
      <c r="D222" s="1">
        <f t="shared" si="17"/>
        <v>8.4415858340556094E-2</v>
      </c>
      <c r="E222">
        <f t="shared" si="19"/>
        <v>-2.4720000000000004</v>
      </c>
    </row>
    <row r="223" spans="1:5">
      <c r="A223" s="1">
        <f t="shared" si="18"/>
        <v>10.437000000000001</v>
      </c>
      <c r="B223" s="1">
        <f t="shared" si="15"/>
        <v>5</v>
      </c>
      <c r="C223" s="1">
        <f t="shared" si="16"/>
        <v>7.0847018029784792</v>
      </c>
      <c r="D223" s="1">
        <f t="shared" si="17"/>
        <v>8.3388072119139151E-2</v>
      </c>
      <c r="E223">
        <f t="shared" si="19"/>
        <v>-2.4842500000000003</v>
      </c>
    </row>
    <row r="224" spans="1:5">
      <c r="A224" s="1">
        <f t="shared" si="18"/>
        <v>10.486000000000001</v>
      </c>
      <c r="B224" s="1">
        <f t="shared" si="15"/>
        <v>5</v>
      </c>
      <c r="C224" s="1">
        <f t="shared" si="16"/>
        <v>7.0593199869194585</v>
      </c>
      <c r="D224" s="1">
        <f t="shared" si="17"/>
        <v>8.2372799476778322E-2</v>
      </c>
      <c r="E224">
        <f t="shared" si="19"/>
        <v>-2.4965000000000002</v>
      </c>
    </row>
    <row r="225" spans="1:5">
      <c r="A225" s="1">
        <f t="shared" si="18"/>
        <v>10.535</v>
      </c>
      <c r="B225" s="1">
        <f t="shared" si="15"/>
        <v>5</v>
      </c>
      <c r="C225" s="1">
        <f t="shared" si="16"/>
        <v>7.0342472014304374</v>
      </c>
      <c r="D225" s="1">
        <f t="shared" si="17"/>
        <v>8.1369888057217482E-2</v>
      </c>
      <c r="E225">
        <f t="shared" si="19"/>
        <v>-2.50875</v>
      </c>
    </row>
    <row r="226" spans="1:5">
      <c r="A226" s="1">
        <f t="shared" si="18"/>
        <v>10.584</v>
      </c>
      <c r="B226" s="1">
        <f t="shared" si="15"/>
        <v>5</v>
      </c>
      <c r="C226" s="1">
        <f t="shared" si="16"/>
        <v>7.0094796839794924</v>
      </c>
      <c r="D226" s="1">
        <f t="shared" si="17"/>
        <v>8.0379187359179705E-2</v>
      </c>
      <c r="E226">
        <f t="shared" si="19"/>
        <v>-2.5209999999999999</v>
      </c>
    </row>
    <row r="227" spans="1:5">
      <c r="A227" s="1">
        <f t="shared" si="18"/>
        <v>10.632999999999999</v>
      </c>
      <c r="B227" s="1">
        <f t="shared" si="15"/>
        <v>5</v>
      </c>
      <c r="C227" s="1">
        <f t="shared" si="16"/>
        <v>6.9850137178445593</v>
      </c>
      <c r="D227" s="1">
        <f t="shared" si="17"/>
        <v>7.9400548713782354E-2</v>
      </c>
      <c r="E227">
        <f t="shared" si="19"/>
        <v>-2.5332499999999998</v>
      </c>
    </row>
    <row r="228" spans="1:5">
      <c r="A228" s="1">
        <f t="shared" si="18"/>
        <v>10.681999999999999</v>
      </c>
      <c r="B228" s="1">
        <f t="shared" si="15"/>
        <v>5</v>
      </c>
      <c r="C228" s="1">
        <f t="shared" si="16"/>
        <v>6.9608456315556815</v>
      </c>
      <c r="D228" s="1">
        <f t="shared" si="17"/>
        <v>7.8433825262227239E-2</v>
      </c>
      <c r="E228">
        <f t="shared" si="19"/>
        <v>-2.5454999999999997</v>
      </c>
    </row>
    <row r="229" spans="1:5">
      <c r="A229" s="1">
        <f t="shared" si="18"/>
        <v>10.730999999999998</v>
      </c>
      <c r="B229" s="1">
        <f t="shared" si="15"/>
        <v>5</v>
      </c>
      <c r="C229" s="1">
        <f t="shared" si="16"/>
        <v>6.9369717983440564</v>
      </c>
      <c r="D229" s="1">
        <f t="shared" si="17"/>
        <v>7.7478871933762267E-2</v>
      </c>
      <c r="E229">
        <f t="shared" si="19"/>
        <v>-2.5577499999999995</v>
      </c>
    </row>
    <row r="230" spans="1:5">
      <c r="A230" s="1">
        <f t="shared" si="18"/>
        <v>10.779999999999998</v>
      </c>
      <c r="B230" s="1">
        <f t="shared" si="15"/>
        <v>5</v>
      </c>
      <c r="C230" s="1">
        <f t="shared" si="16"/>
        <v>6.9133886355977889</v>
      </c>
      <c r="D230" s="1">
        <f t="shared" si="17"/>
        <v>7.6535545423911541E-2</v>
      </c>
      <c r="E230">
        <f t="shared" si="19"/>
        <v>-2.5699999999999994</v>
      </c>
    </row>
    <row r="231" spans="1:5">
      <c r="A231" s="1">
        <f t="shared" si="18"/>
        <v>10.828999999999997</v>
      </c>
      <c r="B231" s="1">
        <f t="shared" si="15"/>
        <v>5</v>
      </c>
      <c r="C231" s="1">
        <f t="shared" si="16"/>
        <v>6.8900926043242627</v>
      </c>
      <c r="D231" s="1">
        <f t="shared" si="17"/>
        <v>7.5603704172970493E-2</v>
      </c>
      <c r="E231">
        <f t="shared" si="19"/>
        <v>-2.5822499999999993</v>
      </c>
    </row>
    <row r="232" spans="1:5">
      <c r="A232" s="1">
        <f t="shared" si="18"/>
        <v>10.877999999999997</v>
      </c>
      <c r="B232" s="1">
        <f t="shared" si="15"/>
        <v>5</v>
      </c>
      <c r="C232" s="1">
        <f t="shared" si="16"/>
        <v>6.8670802086190674</v>
      </c>
      <c r="D232" s="1">
        <f t="shared" si="17"/>
        <v>7.4683208344762692E-2</v>
      </c>
      <c r="E232">
        <f t="shared" si="19"/>
        <v>-2.5944999999999991</v>
      </c>
    </row>
    <row r="233" spans="1:5">
      <c r="A233" s="1">
        <f t="shared" si="18"/>
        <v>10.926999999999996</v>
      </c>
      <c r="B233" s="1">
        <f t="shared" si="15"/>
        <v>5</v>
      </c>
      <c r="C233" s="1">
        <f t="shared" si="16"/>
        <v>6.8443479951413888</v>
      </c>
      <c r="D233" s="1">
        <f t="shared" si="17"/>
        <v>7.3773919805655563E-2</v>
      </c>
      <c r="E233">
        <f t="shared" si="19"/>
        <v>-2.606749999999999</v>
      </c>
    </row>
    <row r="234" spans="1:5">
      <c r="A234" s="1">
        <f t="shared" si="18"/>
        <v>10.975999999999996</v>
      </c>
      <c r="B234" s="1">
        <f t="shared" si="15"/>
        <v>5</v>
      </c>
      <c r="C234" s="1">
        <f t="shared" si="16"/>
        <v>6.8218925525957843</v>
      </c>
      <c r="D234" s="1">
        <f t="shared" si="17"/>
        <v>7.2875702103831375E-2</v>
      </c>
      <c r="E234">
        <f t="shared" si="19"/>
        <v>-2.6189999999999989</v>
      </c>
    </row>
    <row r="235" spans="1:5">
      <c r="A235" s="1">
        <f t="shared" si="18"/>
        <v>11.024999999999995</v>
      </c>
      <c r="B235" s="1">
        <f t="shared" si="15"/>
        <v>5</v>
      </c>
      <c r="C235" s="1">
        <f t="shared" si="16"/>
        <v>6.7997105112202663</v>
      </c>
      <c r="D235" s="1">
        <f t="shared" si="17"/>
        <v>7.1988420448810639E-2</v>
      </c>
      <c r="E235">
        <f t="shared" si="19"/>
        <v>-2.6312499999999988</v>
      </c>
    </row>
    <row r="236" spans="1:5">
      <c r="A236" s="1">
        <f t="shared" si="18"/>
        <v>11.073999999999995</v>
      </c>
      <c r="B236" s="1">
        <f t="shared" si="15"/>
        <v>5</v>
      </c>
      <c r="C236" s="1">
        <f t="shared" si="16"/>
        <v>6.7777985422806246</v>
      </c>
      <c r="D236" s="1">
        <f t="shared" si="17"/>
        <v>7.1111941691224978E-2</v>
      </c>
      <c r="E236">
        <f t="shared" si="19"/>
        <v>-2.6434999999999986</v>
      </c>
    </row>
    <row r="237" spans="1:5">
      <c r="A237" s="1">
        <f t="shared" si="18"/>
        <v>11.122999999999994</v>
      </c>
      <c r="B237" s="1">
        <f t="shared" si="15"/>
        <v>5</v>
      </c>
      <c r="C237" s="1">
        <f t="shared" si="16"/>
        <v>6.7561533575709021</v>
      </c>
      <c r="D237" s="1">
        <f t="shared" si="17"/>
        <v>7.0246134302836064E-2</v>
      </c>
      <c r="E237">
        <f t="shared" si="19"/>
        <v>-2.6557499999999985</v>
      </c>
    </row>
    <row r="238" spans="1:5">
      <c r="A238" s="1">
        <f t="shared" si="18"/>
        <v>11.171999999999993</v>
      </c>
      <c r="B238" s="1">
        <f t="shared" si="15"/>
        <v>5</v>
      </c>
      <c r="C238" s="1">
        <f t="shared" si="16"/>
        <v>6.734771708919947</v>
      </c>
      <c r="D238" s="1">
        <f t="shared" si="17"/>
        <v>6.9390868356797891E-2</v>
      </c>
      <c r="E238">
        <f t="shared" si="19"/>
        <v>-2.6679999999999984</v>
      </c>
    </row>
    <row r="239" spans="1:5">
      <c r="A239" s="1">
        <f t="shared" si="18"/>
        <v>11.220999999999993</v>
      </c>
      <c r="B239" s="1">
        <f t="shared" si="15"/>
        <v>5</v>
      </c>
      <c r="C239" s="1">
        <f t="shared" si="16"/>
        <v>6.7136503877039875</v>
      </c>
      <c r="D239" s="1">
        <f t="shared" si="17"/>
        <v>6.8546015508159502E-2</v>
      </c>
      <c r="E239">
        <f t="shared" si="19"/>
        <v>-2.6802499999999982</v>
      </c>
    </row>
    <row r="240" spans="1:5">
      <c r="A240" s="1">
        <f t="shared" si="18"/>
        <v>11.269999999999992</v>
      </c>
      <c r="B240" s="1">
        <f t="shared" si="15"/>
        <v>5</v>
      </c>
      <c r="C240" s="1">
        <f t="shared" si="16"/>
        <v>6.6927862243651211</v>
      </c>
      <c r="D240" s="1">
        <f t="shared" si="17"/>
        <v>6.7711448974604849E-2</v>
      </c>
      <c r="E240">
        <f t="shared" si="19"/>
        <v>-2.6924999999999981</v>
      </c>
    </row>
    <row r="241" spans="1:5">
      <c r="A241" s="1">
        <f t="shared" si="18"/>
        <v>11.318999999999992</v>
      </c>
      <c r="B241" s="1">
        <f t="shared" si="15"/>
        <v>5</v>
      </c>
      <c r="C241" s="1">
        <f t="shared" si="16"/>
        <v>6.672176087935684</v>
      </c>
      <c r="D241" s="1">
        <f t="shared" si="17"/>
        <v>6.6887043517427358E-2</v>
      </c>
      <c r="E241">
        <f t="shared" si="19"/>
        <v>-2.704749999999998</v>
      </c>
    </row>
    <row r="242" spans="1:5">
      <c r="A242" s="1">
        <f t="shared" si="18"/>
        <v>11.367999999999991</v>
      </c>
      <c r="B242" s="1">
        <f t="shared" si="15"/>
        <v>5</v>
      </c>
      <c r="C242" s="1">
        <f t="shared" si="16"/>
        <v>6.6518168855684019</v>
      </c>
      <c r="D242" s="1">
        <f t="shared" si="17"/>
        <v>6.607267542273608E-2</v>
      </c>
      <c r="E242">
        <f t="shared" si="19"/>
        <v>-2.7169999999999979</v>
      </c>
    </row>
    <row r="243" spans="1:5">
      <c r="A243" s="1">
        <f t="shared" si="18"/>
        <v>11.416999999999991</v>
      </c>
      <c r="B243" s="1">
        <f t="shared" si="15"/>
        <v>5</v>
      </c>
      <c r="C243" s="1">
        <f t="shared" si="16"/>
        <v>6.6317055620722645</v>
      </c>
      <c r="D243" s="1">
        <f t="shared" si="17"/>
        <v>6.5268222482890575E-2</v>
      </c>
      <c r="E243">
        <f t="shared" si="19"/>
        <v>-2.7292499999999977</v>
      </c>
    </row>
    <row r="244" spans="1:5">
      <c r="A244" s="1">
        <f t="shared" si="18"/>
        <v>11.46599999999999</v>
      </c>
      <c r="B244" s="1">
        <f t="shared" si="15"/>
        <v>5</v>
      </c>
      <c r="C244" s="1">
        <f t="shared" si="16"/>
        <v>6.6118390994540484</v>
      </c>
      <c r="D244" s="1">
        <f t="shared" si="17"/>
        <v>6.4473563978161938E-2</v>
      </c>
      <c r="E244">
        <f t="shared" si="19"/>
        <v>-2.7414999999999976</v>
      </c>
    </row>
    <row r="245" spans="1:5">
      <c r="A245" s="1">
        <f t="shared" si="18"/>
        <v>11.51499999999999</v>
      </c>
      <c r="B245" s="1">
        <f t="shared" si="15"/>
        <v>5</v>
      </c>
      <c r="C245" s="1">
        <f t="shared" si="16"/>
        <v>6.5922145164654271</v>
      </c>
      <c r="D245" s="1">
        <f t="shared" si="17"/>
        <v>6.3688580658617072E-2</v>
      </c>
      <c r="E245">
        <f t="shared" si="19"/>
        <v>-2.7537499999999975</v>
      </c>
    </row>
    <row r="246" spans="1:5">
      <c r="A246" s="1">
        <f t="shared" si="18"/>
        <v>11.563999999999989</v>
      </c>
      <c r="B246" s="1">
        <f t="shared" si="15"/>
        <v>5</v>
      </c>
      <c r="C246" s="1">
        <f t="shared" si="16"/>
        <v>6.5728288681555878</v>
      </c>
      <c r="D246" s="1">
        <f t="shared" si="17"/>
        <v>6.2913154726223511E-2</v>
      </c>
      <c r="E246">
        <f t="shared" si="19"/>
        <v>-2.7659999999999973</v>
      </c>
    </row>
    <row r="247" spans="1:5">
      <c r="A247" s="1">
        <f t="shared" si="18"/>
        <v>11.612999999999989</v>
      </c>
      <c r="B247" s="1">
        <f t="shared" si="15"/>
        <v>5</v>
      </c>
      <c r="C247" s="1">
        <f t="shared" si="16"/>
        <v>6.5536792454293034</v>
      </c>
      <c r="D247" s="1">
        <f t="shared" si="17"/>
        <v>6.2147169817172138E-2</v>
      </c>
      <c r="E247">
        <f t="shared" si="19"/>
        <v>-2.7782499999999972</v>
      </c>
    </row>
    <row r="248" spans="1:5">
      <c r="A248" s="1">
        <f t="shared" si="18"/>
        <v>11.661999999999988</v>
      </c>
      <c r="B248" s="1">
        <f t="shared" si="15"/>
        <v>5</v>
      </c>
      <c r="C248" s="1">
        <f t="shared" si="16"/>
        <v>6.5347627746103774</v>
      </c>
      <c r="D248" s="1">
        <f t="shared" si="17"/>
        <v>6.13905109844151E-2</v>
      </c>
      <c r="E248">
        <f t="shared" si="19"/>
        <v>-2.7904999999999971</v>
      </c>
    </row>
    <row r="249" spans="1:5">
      <c r="A249" s="1">
        <f t="shared" si="18"/>
        <v>11.710999999999988</v>
      </c>
      <c r="B249" s="1">
        <f t="shared" si="15"/>
        <v>5</v>
      </c>
      <c r="C249" s="1">
        <f t="shared" si="16"/>
        <v>6.5160766170104099</v>
      </c>
      <c r="D249" s="1">
        <f t="shared" si="17"/>
        <v>6.0643064680416386E-2</v>
      </c>
      <c r="E249">
        <f t="shared" si="19"/>
        <v>-2.802749999999997</v>
      </c>
    </row>
    <row r="250" spans="1:5">
      <c r="A250" s="1">
        <f t="shared" si="18"/>
        <v>11.759999999999987</v>
      </c>
      <c r="B250" s="1">
        <f t="shared" si="15"/>
        <v>5</v>
      </c>
      <c r="C250" s="1">
        <f t="shared" si="16"/>
        <v>6.4976179685028095</v>
      </c>
      <c r="D250" s="1">
        <f t="shared" si="17"/>
        <v>5.990471874011237E-2</v>
      </c>
      <c r="E250">
        <f t="shared" si="19"/>
        <v>-2.8149999999999968</v>
      </c>
    </row>
    <row r="251" spans="1:5">
      <c r="A251" s="1">
        <f t="shared" si="18"/>
        <v>11.808999999999987</v>
      </c>
      <c r="B251" s="1">
        <f t="shared" si="15"/>
        <v>5</v>
      </c>
      <c r="C251" s="1">
        <f t="shared" si="16"/>
        <v>6.4793840591019958</v>
      </c>
      <c r="D251" s="1">
        <f t="shared" si="17"/>
        <v>5.9175362364079817E-2</v>
      </c>
      <c r="E251">
        <f t="shared" si="19"/>
        <v>-2.8272499999999967</v>
      </c>
    </row>
    <row r="252" spans="1:5">
      <c r="A252" s="1">
        <f t="shared" si="18"/>
        <v>11.857999999999986</v>
      </c>
      <c r="B252" s="1">
        <f t="shared" si="15"/>
        <v>5</v>
      </c>
      <c r="C252" s="1">
        <f t="shared" si="16"/>
        <v>6.4613721525477219</v>
      </c>
      <c r="D252" s="1">
        <f t="shared" si="17"/>
        <v>5.8454886101908868E-2</v>
      </c>
      <c r="E252">
        <f t="shared" si="19"/>
        <v>-2.8394999999999966</v>
      </c>
    </row>
    <row r="253" spans="1:5">
      <c r="A253" s="1">
        <f t="shared" si="18"/>
        <v>11.906999999999986</v>
      </c>
      <c r="B253" s="1">
        <f t="shared" si="15"/>
        <v>5</v>
      </c>
      <c r="C253" s="1">
        <f t="shared" si="16"/>
        <v>6.44357954589446</v>
      </c>
      <c r="D253" s="1">
        <f t="shared" si="17"/>
        <v>5.7743181835778402E-2</v>
      </c>
      <c r="E253">
        <f t="shared" si="19"/>
        <v>-2.8517499999999965</v>
      </c>
    </row>
    <row r="254" spans="1:5">
      <c r="A254" s="1">
        <f t="shared" si="18"/>
        <v>11.955999999999985</v>
      </c>
      <c r="B254" s="1">
        <f t="shared" si="15"/>
        <v>5</v>
      </c>
      <c r="C254" s="1">
        <f t="shared" si="16"/>
        <v>6.4260035691057853</v>
      </c>
      <c r="D254" s="1">
        <f t="shared" si="17"/>
        <v>5.7040142764231416E-2</v>
      </c>
      <c r="E254">
        <f t="shared" si="19"/>
        <v>-2.8639999999999963</v>
      </c>
    </row>
    <row r="255" spans="1:5">
      <c r="A255" s="1">
        <f t="shared" si="18"/>
        <v>12.004999999999985</v>
      </c>
      <c r="B255" s="1">
        <f t="shared" si="15"/>
        <v>5</v>
      </c>
      <c r="C255" s="1">
        <f t="shared" si="16"/>
        <v>6.4086415846536982</v>
      </c>
      <c r="D255" s="1">
        <f t="shared" si="17"/>
        <v>5.6345663386147937E-2</v>
      </c>
      <c r="E255">
        <f t="shared" si="19"/>
        <v>-2.8762499999999962</v>
      </c>
    </row>
    <row r="256" spans="1:5">
      <c r="A256" s="1">
        <f t="shared" si="18"/>
        <v>12.053999999999984</v>
      </c>
      <c r="B256" s="1">
        <f t="shared" si="15"/>
        <v>5</v>
      </c>
      <c r="C256" s="1">
        <f t="shared" si="16"/>
        <v>6.3914909871228263</v>
      </c>
      <c r="D256" s="1">
        <f t="shared" si="17"/>
        <v>5.5659639484913044E-2</v>
      </c>
      <c r="E256">
        <f t="shared" si="19"/>
        <v>-2.8884999999999961</v>
      </c>
    </row>
    <row r="257" spans="1:5">
      <c r="A257" s="1">
        <f t="shared" si="18"/>
        <v>12.102999999999984</v>
      </c>
      <c r="B257" s="1">
        <f t="shared" si="15"/>
        <v>5</v>
      </c>
      <c r="C257" s="1">
        <f t="shared" si="16"/>
        <v>6.3745492028194422</v>
      </c>
      <c r="D257" s="1">
        <f t="shared" si="17"/>
        <v>5.4981968112777696E-2</v>
      </c>
      <c r="E257">
        <f t="shared" si="19"/>
        <v>-2.9007499999999959</v>
      </c>
    </row>
    <row r="258" spans="1:5">
      <c r="A258" s="1">
        <f t="shared" si="18"/>
        <v>12.151999999999983</v>
      </c>
      <c r="B258" s="1">
        <f t="shared" si="15"/>
        <v>5</v>
      </c>
      <c r="C258" s="1">
        <f t="shared" si="16"/>
        <v>6.3578136893852477</v>
      </c>
      <c r="D258" s="1">
        <f t="shared" si="17"/>
        <v>5.4312547575409896E-2</v>
      </c>
      <c r="E258">
        <f t="shared" si="19"/>
        <v>-2.9129999999999958</v>
      </c>
    </row>
    <row r="259" spans="1:5">
      <c r="A259" s="1">
        <f t="shared" si="18"/>
        <v>12.200999999999983</v>
      </c>
      <c r="B259" s="1">
        <f t="shared" si="15"/>
        <v>5</v>
      </c>
      <c r="C259" s="1">
        <f t="shared" si="16"/>
        <v>6.3412819354158509</v>
      </c>
      <c r="D259" s="1">
        <f t="shared" si="17"/>
        <v>5.3651277416634051E-2</v>
      </c>
      <c r="E259">
        <f t="shared" si="19"/>
        <v>-2.9252499999999957</v>
      </c>
    </row>
    <row r="260" spans="1:5">
      <c r="A260" s="1">
        <f t="shared" si="18"/>
        <v>12.249999999999982</v>
      </c>
      <c r="B260" s="1">
        <f t="shared" si="15"/>
        <v>5</v>
      </c>
      <c r="C260" s="1">
        <f t="shared" si="16"/>
        <v>6.3249514600839012</v>
      </c>
      <c r="D260" s="1">
        <f t="shared" si="17"/>
        <v>5.2998058403356037E-2</v>
      </c>
      <c r="E260">
        <f t="shared" si="19"/>
        <v>-2.9374999999999956</v>
      </c>
    </row>
    <row r="261" spans="1:5">
      <c r="A261" s="1">
        <f t="shared" si="18"/>
        <v>12.298999999999982</v>
      </c>
      <c r="B261" s="1">
        <f t="shared" si="15"/>
        <v>5</v>
      </c>
      <c r="C261" s="1">
        <f t="shared" si="16"/>
        <v>6.3088198127667967</v>
      </c>
      <c r="D261" s="1">
        <f t="shared" si="17"/>
        <v>5.2352792510671861E-2</v>
      </c>
      <c r="E261">
        <f t="shared" si="19"/>
        <v>-2.9497499999999954</v>
      </c>
    </row>
    <row r="262" spans="1:5">
      <c r="A262" s="1">
        <f t="shared" si="18"/>
        <v>12.347999999999981</v>
      </c>
      <c r="B262" s="1">
        <f t="shared" si="15"/>
        <v>5</v>
      </c>
      <c r="C262" s="1">
        <f t="shared" si="16"/>
        <v>6.2928845726789397</v>
      </c>
      <c r="D262" s="1">
        <f t="shared" si="17"/>
        <v>5.171538290715761E-2</v>
      </c>
      <c r="E262">
        <f t="shared" si="19"/>
        <v>-2.9619999999999953</v>
      </c>
    </row>
    <row r="263" spans="1:5">
      <c r="A263" s="1">
        <f t="shared" si="18"/>
        <v>12.396999999999981</v>
      </c>
      <c r="B263" s="1">
        <f t="shared" si="15"/>
        <v>5</v>
      </c>
      <c r="C263" s="1">
        <f t="shared" si="16"/>
        <v>6.2771433485084627</v>
      </c>
      <c r="D263" s="1">
        <f t="shared" si="17"/>
        <v>5.1085733940338517E-2</v>
      </c>
      <c r="E263">
        <f t="shared" si="19"/>
        <v>-2.9742499999999952</v>
      </c>
    </row>
    <row r="264" spans="1:5">
      <c r="A264" s="1">
        <f t="shared" si="18"/>
        <v>12.44599999999998</v>
      </c>
      <c r="B264" s="1">
        <f t="shared" si="15"/>
        <v>5</v>
      </c>
      <c r="C264" s="1">
        <f t="shared" si="16"/>
        <v>6.2615937780583728</v>
      </c>
      <c r="D264" s="1">
        <f t="shared" si="17"/>
        <v>5.0463751122334914E-2</v>
      </c>
      <c r="E264">
        <f t="shared" si="19"/>
        <v>-2.986499999999995</v>
      </c>
    </row>
    <row r="265" spans="1:5">
      <c r="A265" s="1">
        <f t="shared" si="18"/>
        <v>12.49499999999998</v>
      </c>
      <c r="B265" s="1">
        <f t="shared" si="15"/>
        <v>5</v>
      </c>
      <c r="C265" s="1">
        <f t="shared" si="16"/>
        <v>6.2462335278920751</v>
      </c>
      <c r="D265" s="1">
        <f t="shared" si="17"/>
        <v>4.9849341115682982E-2</v>
      </c>
      <c r="E265">
        <f t="shared" si="19"/>
        <v>-2.9987499999999949</v>
      </c>
    </row>
    <row r="266" spans="1:5">
      <c r="A266" s="1">
        <f t="shared" si="18"/>
        <v>12.543999999999979</v>
      </c>
      <c r="B266" s="1">
        <f t="shared" ref="B266:B329" si="20">IF(t&lt;B$8,B$6,B$5)</f>
        <v>5</v>
      </c>
      <c r="C266" s="1">
        <f t="shared" ref="C266:C329" si="21">IF(t&lt;t0,y0,K*A+(y0-K*A)*EXP(-(t-t0)/Tau))</f>
        <v>6.2310602929832033</v>
      </c>
      <c r="D266" s="1">
        <f t="shared" ref="D266:D329" si="22">IF(t&lt;t0,1,EXP(-(t-t0)/Tau))</f>
        <v>4.9242411719328111E-2</v>
      </c>
      <c r="E266">
        <f t="shared" si="19"/>
        <v>-3.0109999999999948</v>
      </c>
    </row>
    <row r="267" spans="1:5">
      <c r="A267" s="1">
        <f t="shared" ref="A267:A330" si="23">A266+dt</f>
        <v>12.592999999999979</v>
      </c>
      <c r="B267" s="1">
        <f t="shared" si="20"/>
        <v>5</v>
      </c>
      <c r="C267" s="1">
        <f t="shared" si="21"/>
        <v>6.2160717963697198</v>
      </c>
      <c r="D267" s="1">
        <f t="shared" si="22"/>
        <v>4.8642871854788806E-2</v>
      </c>
      <c r="E267">
        <f t="shared" ref="E267:E330" si="24">LN(D267)</f>
        <v>-3.0232499999999947</v>
      </c>
    </row>
    <row r="268" spans="1:5">
      <c r="A268" s="1">
        <f t="shared" si="23"/>
        <v>12.641999999999978</v>
      </c>
      <c r="B268" s="1">
        <f t="shared" si="20"/>
        <v>5</v>
      </c>
      <c r="C268" s="1">
        <f t="shared" si="21"/>
        <v>6.2012657888122273</v>
      </c>
      <c r="D268" s="1">
        <f t="shared" si="22"/>
        <v>4.8050631552489079E-2</v>
      </c>
      <c r="E268">
        <f t="shared" si="24"/>
        <v>-3.0354999999999945</v>
      </c>
    </row>
    <row r="269" spans="1:5">
      <c r="A269" s="1">
        <f t="shared" si="23"/>
        <v>12.690999999999978</v>
      </c>
      <c r="B269" s="1">
        <f t="shared" si="20"/>
        <v>5</v>
      </c>
      <c r="C269" s="1">
        <f t="shared" si="21"/>
        <v>6.1866400484564288</v>
      </c>
      <c r="D269" s="1">
        <f t="shared" si="22"/>
        <v>4.746560193825717E-2</v>
      </c>
      <c r="E269">
        <f t="shared" si="24"/>
        <v>-3.0477499999999944</v>
      </c>
    </row>
    <row r="270" spans="1:5">
      <c r="A270" s="1">
        <f t="shared" si="23"/>
        <v>12.739999999999977</v>
      </c>
      <c r="B270" s="1">
        <f t="shared" si="20"/>
        <v>5</v>
      </c>
      <c r="C270" s="1">
        <f t="shared" si="21"/>
        <v>6.1721923804997187</v>
      </c>
      <c r="D270" s="1">
        <f t="shared" si="22"/>
        <v>4.6887695219988756E-2</v>
      </c>
      <c r="E270">
        <f t="shared" si="24"/>
        <v>-3.0599999999999943</v>
      </c>
    </row>
    <row r="271" spans="1:5">
      <c r="A271" s="1">
        <f t="shared" si="23"/>
        <v>12.788999999999977</v>
      </c>
      <c r="B271" s="1">
        <f t="shared" si="20"/>
        <v>5</v>
      </c>
      <c r="C271" s="1">
        <f t="shared" si="21"/>
        <v>6.1579206168618104</v>
      </c>
      <c r="D271" s="1">
        <f t="shared" si="22"/>
        <v>4.6316824674472436E-2</v>
      </c>
      <c r="E271">
        <f t="shared" si="24"/>
        <v>-3.0722499999999942</v>
      </c>
    </row>
    <row r="272" spans="1:5">
      <c r="A272" s="1">
        <f t="shared" si="23"/>
        <v>12.837999999999976</v>
      </c>
      <c r="B272" s="1">
        <f t="shared" si="20"/>
        <v>5</v>
      </c>
      <c r="C272" s="1">
        <f t="shared" si="21"/>
        <v>6.143822615859392</v>
      </c>
      <c r="D272" s="1">
        <f t="shared" si="22"/>
        <v>4.5752904634375695E-2</v>
      </c>
      <c r="E272">
        <f t="shared" si="24"/>
        <v>-3.084499999999994</v>
      </c>
    </row>
    <row r="273" spans="1:5">
      <c r="A273" s="1">
        <f t="shared" si="23"/>
        <v>12.886999999999976</v>
      </c>
      <c r="B273" s="1">
        <f t="shared" si="20"/>
        <v>5</v>
      </c>
      <c r="C273" s="1">
        <f t="shared" si="21"/>
        <v>6.1298962618847321</v>
      </c>
      <c r="D273" s="1">
        <f t="shared" si="22"/>
        <v>4.5195850475389279E-2</v>
      </c>
      <c r="E273">
        <f t="shared" si="24"/>
        <v>-3.0967499999999939</v>
      </c>
    </row>
    <row r="274" spans="1:5">
      <c r="A274" s="1">
        <f t="shared" si="23"/>
        <v>12.935999999999975</v>
      </c>
      <c r="B274" s="1">
        <f t="shared" si="20"/>
        <v>5</v>
      </c>
      <c r="C274" s="1">
        <f t="shared" si="21"/>
        <v>6.1161394650882031</v>
      </c>
      <c r="D274" s="1">
        <f t="shared" si="22"/>
        <v>4.4645578603528101E-2</v>
      </c>
      <c r="E274">
        <f t="shared" si="24"/>
        <v>-3.1089999999999938</v>
      </c>
    </row>
    <row r="275" spans="1:5">
      <c r="A275" s="1">
        <f t="shared" si="23"/>
        <v>12.984999999999975</v>
      </c>
      <c r="B275" s="1">
        <f t="shared" si="20"/>
        <v>5</v>
      </c>
      <c r="C275" s="1">
        <f t="shared" si="21"/>
        <v>6.1025501610646691</v>
      </c>
      <c r="D275" s="1">
        <f t="shared" si="22"/>
        <v>4.4102006442586772E-2</v>
      </c>
      <c r="E275">
        <f t="shared" si="24"/>
        <v>-3.1212499999999936</v>
      </c>
    </row>
    <row r="276" spans="1:5">
      <c r="A276" s="1">
        <f t="shared" si="23"/>
        <v>13.033999999999974</v>
      </c>
      <c r="B276" s="1">
        <f t="shared" si="20"/>
        <v>5</v>
      </c>
      <c r="C276" s="1">
        <f t="shared" si="21"/>
        <v>6.0891263105436959</v>
      </c>
      <c r="D276" s="1">
        <f t="shared" si="22"/>
        <v>4.3565052421747831E-2</v>
      </c>
      <c r="E276">
        <f t="shared" si="24"/>
        <v>-3.1334999999999935</v>
      </c>
    </row>
    <row r="277" spans="1:5">
      <c r="A277" s="1">
        <f t="shared" si="23"/>
        <v>13.082999999999974</v>
      </c>
      <c r="B277" s="1">
        <f t="shared" si="20"/>
        <v>5</v>
      </c>
      <c r="C277" s="1">
        <f t="shared" si="21"/>
        <v>6.0758658990835226</v>
      </c>
      <c r="D277" s="1">
        <f t="shared" si="22"/>
        <v>4.3034635963340895E-2</v>
      </c>
      <c r="E277">
        <f t="shared" si="24"/>
        <v>-3.1457499999999934</v>
      </c>
    </row>
    <row r="278" spans="1:5">
      <c r="A278" s="1">
        <f t="shared" si="23"/>
        <v>13.131999999999973</v>
      </c>
      <c r="B278" s="1">
        <f t="shared" si="20"/>
        <v>5</v>
      </c>
      <c r="C278" s="1">
        <f t="shared" si="21"/>
        <v>6.06276693676877</v>
      </c>
      <c r="D278" s="1">
        <f t="shared" si="22"/>
        <v>4.251067747075081E-2</v>
      </c>
      <c r="E278">
        <f t="shared" si="24"/>
        <v>-3.1579999999999933</v>
      </c>
    </row>
    <row r="279" spans="1:5">
      <c r="A279" s="1">
        <f t="shared" si="23"/>
        <v>13.180999999999973</v>
      </c>
      <c r="B279" s="1">
        <f t="shared" si="20"/>
        <v>5</v>
      </c>
      <c r="C279" s="1">
        <f t="shared" si="21"/>
        <v>6.0498274579118263</v>
      </c>
      <c r="D279" s="1">
        <f t="shared" si="22"/>
        <v>4.1993098316473035E-2</v>
      </c>
      <c r="E279">
        <f t="shared" si="24"/>
        <v>-3.1702499999999931</v>
      </c>
    </row>
    <row r="280" spans="1:5">
      <c r="A280" s="1">
        <f t="shared" si="23"/>
        <v>13.229999999999972</v>
      </c>
      <c r="B280" s="1">
        <f t="shared" si="20"/>
        <v>5</v>
      </c>
      <c r="C280" s="1">
        <f t="shared" si="21"/>
        <v>6.0370455207578608</v>
      </c>
      <c r="D280" s="1">
        <f t="shared" si="22"/>
        <v>4.1481820830314452E-2</v>
      </c>
      <c r="E280">
        <f t="shared" si="24"/>
        <v>-3.182499999999993</v>
      </c>
    </row>
    <row r="281" spans="1:5">
      <c r="A281" s="1">
        <f t="shared" si="23"/>
        <v>13.278999999999971</v>
      </c>
      <c r="B281" s="1">
        <f t="shared" si="20"/>
        <v>5</v>
      </c>
      <c r="C281" s="1">
        <f t="shared" si="21"/>
        <v>6.0244192071934464</v>
      </c>
      <c r="D281" s="1">
        <f t="shared" si="22"/>
        <v>4.0976768287737858E-2</v>
      </c>
      <c r="E281">
        <f t="shared" si="24"/>
        <v>-3.1947499999999929</v>
      </c>
    </row>
    <row r="282" spans="1:5">
      <c r="A282" s="1">
        <f t="shared" si="23"/>
        <v>13.327999999999971</v>
      </c>
      <c r="B282" s="1">
        <f t="shared" si="20"/>
        <v>5</v>
      </c>
      <c r="C282" s="1">
        <f t="shared" si="21"/>
        <v>6.0119466224587077</v>
      </c>
      <c r="D282" s="1">
        <f t="shared" si="22"/>
        <v>4.0477864898348301E-2</v>
      </c>
      <c r="E282">
        <f t="shared" si="24"/>
        <v>-3.2069999999999927</v>
      </c>
    </row>
    <row r="283" spans="1:5">
      <c r="A283" s="1">
        <f t="shared" si="23"/>
        <v>13.37699999999997</v>
      </c>
      <c r="B283" s="1">
        <f t="shared" si="20"/>
        <v>5</v>
      </c>
      <c r="C283" s="1">
        <f t="shared" si="21"/>
        <v>5.9996258948629926</v>
      </c>
      <c r="D283" s="1">
        <f t="shared" si="22"/>
        <v>3.9985035794519695E-2</v>
      </c>
      <c r="E283">
        <f t="shared" si="24"/>
        <v>-3.2192499999999926</v>
      </c>
    </row>
    <row r="284" spans="1:5">
      <c r="A284" s="1">
        <f t="shared" si="23"/>
        <v>13.42599999999997</v>
      </c>
      <c r="B284" s="1">
        <f t="shared" si="20"/>
        <v>5</v>
      </c>
      <c r="C284" s="1">
        <f t="shared" si="21"/>
        <v>5.9874551755039951</v>
      </c>
      <c r="D284" s="1">
        <f t="shared" si="22"/>
        <v>3.9498207020159812E-2</v>
      </c>
      <c r="E284">
        <f t="shared" si="24"/>
        <v>-3.2314999999999925</v>
      </c>
    </row>
    <row r="285" spans="1:5">
      <c r="A285" s="1">
        <f t="shared" si="23"/>
        <v>13.474999999999969</v>
      </c>
      <c r="B285" s="1">
        <f t="shared" si="20"/>
        <v>5</v>
      </c>
      <c r="C285" s="1">
        <f t="shared" si="21"/>
        <v>5.9754326379903029</v>
      </c>
      <c r="D285" s="1">
        <f t="shared" si="22"/>
        <v>3.9017305519612119E-2</v>
      </c>
      <c r="E285">
        <f t="shared" si="24"/>
        <v>-3.2437499999999924</v>
      </c>
    </row>
    <row r="286" spans="1:5">
      <c r="A286" s="1">
        <f t="shared" si="23"/>
        <v>13.523999999999969</v>
      </c>
      <c r="B286" s="1">
        <f t="shared" si="20"/>
        <v>5</v>
      </c>
      <c r="C286" s="1">
        <f t="shared" si="21"/>
        <v>5.9635564781673187</v>
      </c>
      <c r="D286" s="1">
        <f t="shared" si="22"/>
        <v>3.8542259126692763E-2</v>
      </c>
      <c r="E286">
        <f t="shared" si="24"/>
        <v>-3.2559999999999922</v>
      </c>
    </row>
    <row r="287" spans="1:5">
      <c r="A287" s="1">
        <f t="shared" si="23"/>
        <v>13.572999999999968</v>
      </c>
      <c r="B287" s="1">
        <f t="shared" si="20"/>
        <v>5</v>
      </c>
      <c r="C287" s="1">
        <f t="shared" si="21"/>
        <v>5.9518249138465231</v>
      </c>
      <c r="D287" s="1">
        <f t="shared" si="22"/>
        <v>3.8072996553860934E-2</v>
      </c>
      <c r="E287">
        <f t="shared" si="24"/>
        <v>-3.2682499999999921</v>
      </c>
    </row>
    <row r="288" spans="1:5">
      <c r="A288" s="1">
        <f t="shared" si="23"/>
        <v>13.621999999999968</v>
      </c>
      <c r="B288" s="1">
        <f t="shared" si="20"/>
        <v>5</v>
      </c>
      <c r="C288" s="1">
        <f t="shared" si="21"/>
        <v>5.9402361845380298</v>
      </c>
      <c r="D288" s="1">
        <f t="shared" si="22"/>
        <v>3.7609447381521201E-2</v>
      </c>
      <c r="E288">
        <f t="shared" si="24"/>
        <v>-3.280499999999992</v>
      </c>
    </row>
    <row r="289" spans="1:5">
      <c r="A289" s="1">
        <f t="shared" si="23"/>
        <v>13.670999999999967</v>
      </c>
      <c r="B289" s="1">
        <f t="shared" si="20"/>
        <v>5</v>
      </c>
      <c r="C289" s="1">
        <f t="shared" si="21"/>
        <v>5.9287885511864005</v>
      </c>
      <c r="D289" s="1">
        <f t="shared" si="22"/>
        <v>3.7151542047456E-2</v>
      </c>
      <c r="E289">
        <f t="shared" si="24"/>
        <v>-3.2927499999999919</v>
      </c>
    </row>
    <row r="290" spans="1:5">
      <c r="A290" s="1">
        <f t="shared" si="23"/>
        <v>13.719999999999967</v>
      </c>
      <c r="B290" s="1">
        <f t="shared" si="20"/>
        <v>5</v>
      </c>
      <c r="C290" s="1">
        <f t="shared" si="21"/>
        <v>5.9174802959096713</v>
      </c>
      <c r="D290" s="1">
        <f t="shared" si="22"/>
        <v>3.6699211836386844E-2</v>
      </c>
      <c r="E290">
        <f t="shared" si="24"/>
        <v>-3.3049999999999917</v>
      </c>
    </row>
    <row r="291" spans="1:5">
      <c r="A291" s="1">
        <f t="shared" si="23"/>
        <v>13.768999999999966</v>
      </c>
      <c r="B291" s="1">
        <f t="shared" si="20"/>
        <v>5</v>
      </c>
      <c r="C291" s="1">
        <f t="shared" si="21"/>
        <v>5.9063097217415654</v>
      </c>
      <c r="D291" s="1">
        <f t="shared" si="22"/>
        <v>3.6252388869662609E-2</v>
      </c>
      <c r="E291">
        <f t="shared" si="24"/>
        <v>-3.3172499999999916</v>
      </c>
    </row>
    <row r="292" spans="1:5">
      <c r="A292" s="1">
        <f t="shared" si="23"/>
        <v>13.817999999999966</v>
      </c>
      <c r="B292" s="1">
        <f t="shared" si="20"/>
        <v>5</v>
      </c>
      <c r="C292" s="1">
        <f t="shared" si="21"/>
        <v>5.8952751523768336</v>
      </c>
      <c r="D292" s="1">
        <f t="shared" si="22"/>
        <v>3.5811006095073351E-2</v>
      </c>
      <c r="E292">
        <f t="shared" si="24"/>
        <v>-3.3294999999999915</v>
      </c>
    </row>
    <row r="293" spans="1:5">
      <c r="A293" s="1">
        <f t="shared" si="23"/>
        <v>13.866999999999965</v>
      </c>
      <c r="B293" s="1">
        <f t="shared" si="20"/>
        <v>5</v>
      </c>
      <c r="C293" s="1">
        <f t="shared" si="21"/>
        <v>5.8843749319197043</v>
      </c>
      <c r="D293" s="1">
        <f t="shared" si="22"/>
        <v>3.5374997276788174E-2</v>
      </c>
      <c r="E293">
        <f t="shared" si="24"/>
        <v>-3.3417499999999913</v>
      </c>
    </row>
    <row r="294" spans="1:5">
      <c r="A294" s="1">
        <f t="shared" si="23"/>
        <v>13.915999999999965</v>
      </c>
      <c r="B294" s="1">
        <f t="shared" si="20"/>
        <v>5</v>
      </c>
      <c r="C294" s="1">
        <f t="shared" si="21"/>
        <v>5.8736074246353898</v>
      </c>
      <c r="D294" s="1">
        <f t="shared" si="22"/>
        <v>3.4944296985415582E-2</v>
      </c>
      <c r="E294">
        <f t="shared" si="24"/>
        <v>-3.3539999999999912</v>
      </c>
    </row>
    <row r="295" spans="1:5">
      <c r="A295" s="1">
        <f t="shared" si="23"/>
        <v>13.964999999999964</v>
      </c>
      <c r="B295" s="1">
        <f t="shared" si="20"/>
        <v>5</v>
      </c>
      <c r="C295" s="1">
        <f t="shared" si="21"/>
        <v>5.8629710147046215</v>
      </c>
      <c r="D295" s="1">
        <f t="shared" si="22"/>
        <v>3.4518840588184864E-2</v>
      </c>
      <c r="E295">
        <f t="shared" si="24"/>
        <v>-3.3662499999999911</v>
      </c>
    </row>
    <row r="296" spans="1:5">
      <c r="A296" s="1">
        <f t="shared" si="23"/>
        <v>14.013999999999964</v>
      </c>
      <c r="B296" s="1">
        <f t="shared" si="20"/>
        <v>5</v>
      </c>
      <c r="C296" s="1">
        <f t="shared" si="21"/>
        <v>5.8524641059811753</v>
      </c>
      <c r="D296" s="1">
        <f t="shared" si="22"/>
        <v>3.4098564239247002E-2</v>
      </c>
      <c r="E296">
        <f t="shared" si="24"/>
        <v>-3.378499999999991</v>
      </c>
    </row>
    <row r="297" spans="1:5">
      <c r="A297" s="1">
        <f t="shared" si="23"/>
        <v>14.062999999999963</v>
      </c>
      <c r="B297" s="1">
        <f t="shared" si="20"/>
        <v>5</v>
      </c>
      <c r="C297" s="1">
        <f t="shared" si="21"/>
        <v>5.8420851217523424</v>
      </c>
      <c r="D297" s="1">
        <f t="shared" si="22"/>
        <v>3.3683404870093712E-2</v>
      </c>
      <c r="E297">
        <f t="shared" si="24"/>
        <v>-3.3907499999999908</v>
      </c>
    </row>
    <row r="298" spans="1:5">
      <c r="A298" s="1">
        <f t="shared" si="23"/>
        <v>14.111999999999963</v>
      </c>
      <c r="B298" s="1">
        <f t="shared" si="20"/>
        <v>5</v>
      </c>
      <c r="C298" s="1">
        <f t="shared" si="21"/>
        <v>5.8318325045023274</v>
      </c>
      <c r="D298" s="1">
        <f t="shared" si="22"/>
        <v>3.3273300180093085E-2</v>
      </c>
      <c r="E298">
        <f t="shared" si="24"/>
        <v>-3.4029999999999907</v>
      </c>
    </row>
    <row r="299" spans="1:5">
      <c r="A299" s="1">
        <f t="shared" si="23"/>
        <v>14.160999999999962</v>
      </c>
      <c r="B299" s="1">
        <f t="shared" si="20"/>
        <v>5</v>
      </c>
      <c r="C299" s="1">
        <f t="shared" si="21"/>
        <v>5.8217047156785124</v>
      </c>
      <c r="D299" s="1">
        <f t="shared" si="22"/>
        <v>3.2868188627140478E-2</v>
      </c>
      <c r="E299">
        <f t="shared" si="24"/>
        <v>-3.4152499999999906</v>
      </c>
    </row>
    <row r="300" spans="1:5">
      <c r="A300" s="1">
        <f t="shared" si="23"/>
        <v>14.209999999999962</v>
      </c>
      <c r="B300" s="1">
        <f t="shared" si="20"/>
        <v>5</v>
      </c>
      <c r="C300" s="1">
        <f t="shared" si="21"/>
        <v>5.8117002354605818</v>
      </c>
      <c r="D300" s="1">
        <f t="shared" si="22"/>
        <v>3.2468009418423267E-2</v>
      </c>
      <c r="E300">
        <f t="shared" si="24"/>
        <v>-3.4274999999999904</v>
      </c>
    </row>
    <row r="301" spans="1:5">
      <c r="A301" s="1">
        <f t="shared" si="23"/>
        <v>14.258999999999961</v>
      </c>
      <c r="B301" s="1">
        <f t="shared" si="20"/>
        <v>5</v>
      </c>
      <c r="C301" s="1">
        <f t="shared" si="21"/>
        <v>5.8018175625324488</v>
      </c>
      <c r="D301" s="1">
        <f t="shared" si="22"/>
        <v>3.207270250129797E-2</v>
      </c>
      <c r="E301">
        <f t="shared" si="24"/>
        <v>-3.4397499999999903</v>
      </c>
    </row>
    <row r="302" spans="1:5">
      <c r="A302" s="1">
        <f t="shared" si="23"/>
        <v>14.307999999999961</v>
      </c>
      <c r="B302" s="1">
        <f t="shared" si="20"/>
        <v>5</v>
      </c>
      <c r="C302" s="1">
        <f t="shared" si="21"/>
        <v>5.7920552138569628</v>
      </c>
      <c r="D302" s="1">
        <f t="shared" si="22"/>
        <v>3.1682208554278515E-2</v>
      </c>
      <c r="E302">
        <f t="shared" si="24"/>
        <v>-3.4519999999999902</v>
      </c>
    </row>
    <row r="303" spans="1:5">
      <c r="A303" s="1">
        <f t="shared" si="23"/>
        <v>14.35699999999996</v>
      </c>
      <c r="B303" s="1">
        <f t="shared" si="20"/>
        <v>5</v>
      </c>
      <c r="C303" s="1">
        <f t="shared" si="21"/>
        <v>5.7824117244533548</v>
      </c>
      <c r="D303" s="1">
        <f t="shared" si="22"/>
        <v>3.1296468978134186E-2</v>
      </c>
      <c r="E303">
        <f t="shared" si="24"/>
        <v>-3.4642499999999901</v>
      </c>
    </row>
    <row r="304" spans="1:5">
      <c r="A304" s="1">
        <f t="shared" si="23"/>
        <v>14.40599999999996</v>
      </c>
      <c r="B304" s="1">
        <f t="shared" si="20"/>
        <v>5</v>
      </c>
      <c r="C304" s="1">
        <f t="shared" si="21"/>
        <v>5.7728856471773993</v>
      </c>
      <c r="D304" s="1">
        <f t="shared" si="22"/>
        <v>3.0915425887095976E-2</v>
      </c>
      <c r="E304">
        <f t="shared" si="24"/>
        <v>-3.4764999999999899</v>
      </c>
    </row>
    <row r="305" spans="1:5">
      <c r="A305" s="1">
        <f t="shared" si="23"/>
        <v>14.454999999999959</v>
      </c>
      <c r="B305" s="1">
        <f t="shared" si="20"/>
        <v>5</v>
      </c>
      <c r="C305" s="1">
        <f t="shared" si="21"/>
        <v>5.7634755525042491</v>
      </c>
      <c r="D305" s="1">
        <f t="shared" si="22"/>
        <v>3.0539022100169979E-2</v>
      </c>
      <c r="E305">
        <f t="shared" si="24"/>
        <v>-3.4887499999999898</v>
      </c>
    </row>
    <row r="306" spans="1:5">
      <c r="A306" s="1">
        <f t="shared" si="23"/>
        <v>14.503999999999959</v>
      </c>
      <c r="B306" s="1">
        <f t="shared" si="20"/>
        <v>5</v>
      </c>
      <c r="C306" s="1">
        <f t="shared" si="21"/>
        <v>5.7541800283139137</v>
      </c>
      <c r="D306" s="1">
        <f t="shared" si="22"/>
        <v>3.0167201132556564E-2</v>
      </c>
      <c r="E306">
        <f t="shared" si="24"/>
        <v>-3.5009999999999897</v>
      </c>
    </row>
    <row r="307" spans="1:5">
      <c r="A307" s="1">
        <f t="shared" si="23"/>
        <v>14.552999999999958</v>
      </c>
      <c r="B307" s="1">
        <f t="shared" si="20"/>
        <v>5</v>
      </c>
      <c r="C307" s="1">
        <f t="shared" si="21"/>
        <v>5.7449976796793507</v>
      </c>
      <c r="D307" s="1">
        <f t="shared" si="22"/>
        <v>2.9799907187174037E-2</v>
      </c>
      <c r="E307">
        <f t="shared" si="24"/>
        <v>-3.5132499999999895</v>
      </c>
    </row>
    <row r="308" spans="1:5">
      <c r="A308" s="1">
        <f t="shared" si="23"/>
        <v>14.601999999999958</v>
      </c>
      <c r="B308" s="1">
        <f t="shared" si="20"/>
        <v>5</v>
      </c>
      <c r="C308" s="1">
        <f t="shared" si="21"/>
        <v>5.7359271286571367</v>
      </c>
      <c r="D308" s="1">
        <f t="shared" si="22"/>
        <v>2.9437085146285465E-2</v>
      </c>
      <c r="E308">
        <f t="shared" si="24"/>
        <v>-3.5254999999999894</v>
      </c>
    </row>
    <row r="309" spans="1:5">
      <c r="A309" s="1">
        <f t="shared" si="23"/>
        <v>14.650999999999957</v>
      </c>
      <c r="B309" s="1">
        <f t="shared" si="20"/>
        <v>5</v>
      </c>
      <c r="C309" s="1">
        <f t="shared" si="21"/>
        <v>5.726967014080687</v>
      </c>
      <c r="D309" s="1">
        <f t="shared" si="22"/>
        <v>2.9078680563227471E-2</v>
      </c>
      <c r="E309">
        <f t="shared" si="24"/>
        <v>-3.5377499999999893</v>
      </c>
    </row>
    <row r="310" spans="1:5">
      <c r="A310" s="1">
        <f t="shared" si="23"/>
        <v>14.699999999999957</v>
      </c>
      <c r="B310" s="1">
        <f t="shared" si="20"/>
        <v>5</v>
      </c>
      <c r="C310" s="1">
        <f t="shared" si="21"/>
        <v>5.7181159913559938</v>
      </c>
      <c r="D310" s="1">
        <f t="shared" si="22"/>
        <v>2.8724639654239742E-2</v>
      </c>
      <c r="E310">
        <f t="shared" si="24"/>
        <v>-3.5499999999999892</v>
      </c>
    </row>
    <row r="311" spans="1:5">
      <c r="A311" s="1">
        <f t="shared" si="23"/>
        <v>14.748999999999956</v>
      </c>
      <c r="B311" s="1">
        <f t="shared" si="20"/>
        <v>5</v>
      </c>
      <c r="C311" s="1">
        <f t="shared" si="21"/>
        <v>5.7093727322598493</v>
      </c>
      <c r="D311" s="1">
        <f t="shared" si="22"/>
        <v>2.8374909290393983E-2</v>
      </c>
      <c r="E311">
        <f t="shared" si="24"/>
        <v>-3.562249999999989</v>
      </c>
    </row>
    <row r="312" spans="1:5">
      <c r="A312" s="1">
        <f t="shared" si="23"/>
        <v>14.797999999999956</v>
      </c>
      <c r="B312" s="1">
        <f t="shared" si="20"/>
        <v>5</v>
      </c>
      <c r="C312" s="1">
        <f t="shared" si="21"/>
        <v>5.7007359247405294</v>
      </c>
      <c r="D312" s="1">
        <f t="shared" si="22"/>
        <v>2.8029436989621185E-2</v>
      </c>
      <c r="E312">
        <f t="shared" si="24"/>
        <v>-3.5744999999999889</v>
      </c>
    </row>
    <row r="313" spans="1:5">
      <c r="A313" s="1">
        <f t="shared" si="23"/>
        <v>14.846999999999955</v>
      </c>
      <c r="B313" s="1">
        <f t="shared" si="20"/>
        <v>5</v>
      </c>
      <c r="C313" s="1">
        <f t="shared" si="21"/>
        <v>5.6922042727208977</v>
      </c>
      <c r="D313" s="1">
        <f t="shared" si="22"/>
        <v>2.7688170908835904E-2</v>
      </c>
      <c r="E313">
        <f t="shared" si="24"/>
        <v>-3.5867499999999888</v>
      </c>
    </row>
    <row r="314" spans="1:5">
      <c r="A314" s="1">
        <f t="shared" si="23"/>
        <v>14.895999999999955</v>
      </c>
      <c r="B314" s="1">
        <f t="shared" si="20"/>
        <v>5</v>
      </c>
      <c r="C314" s="1">
        <f t="shared" si="21"/>
        <v>5.6837764959039117</v>
      </c>
      <c r="D314" s="1">
        <f t="shared" si="22"/>
        <v>2.7351059836156481E-2</v>
      </c>
      <c r="E314">
        <f t="shared" si="24"/>
        <v>-3.5989999999999887</v>
      </c>
    </row>
    <row r="315" spans="1:5">
      <c r="A315" s="1">
        <f t="shared" si="23"/>
        <v>14.944999999999954</v>
      </c>
      <c r="B315" s="1">
        <f t="shared" si="20"/>
        <v>5</v>
      </c>
      <c r="C315" s="1">
        <f t="shared" si="21"/>
        <v>5.6754513295804987</v>
      </c>
      <c r="D315" s="1">
        <f t="shared" si="22"/>
        <v>2.701805318321996E-2</v>
      </c>
      <c r="E315">
        <f t="shared" si="24"/>
        <v>-3.6112499999999885</v>
      </c>
    </row>
    <row r="316" spans="1:5">
      <c r="A316" s="1">
        <f t="shared" si="23"/>
        <v>14.993999999999954</v>
      </c>
      <c r="B316" s="1">
        <f t="shared" si="20"/>
        <v>5</v>
      </c>
      <c r="C316" s="1">
        <f t="shared" si="21"/>
        <v>5.6672275244397641</v>
      </c>
      <c r="D316" s="1">
        <f t="shared" si="22"/>
        <v>2.6689100977590571E-2</v>
      </c>
      <c r="E316">
        <f t="shared" si="24"/>
        <v>-3.6234999999999884</v>
      </c>
    </row>
    <row r="317" spans="1:5">
      <c r="A317" s="1">
        <f t="shared" si="23"/>
        <v>15.042999999999953</v>
      </c>
      <c r="B317" s="1">
        <f t="shared" si="20"/>
        <v>5</v>
      </c>
      <c r="C317" s="1">
        <f t="shared" si="21"/>
        <v>5.6591038463815169</v>
      </c>
      <c r="D317" s="1">
        <f t="shared" si="22"/>
        <v>2.6364153855260662E-2</v>
      </c>
      <c r="E317">
        <f t="shared" si="24"/>
        <v>-3.6357499999999883</v>
      </c>
    </row>
    <row r="318" spans="1:5">
      <c r="A318" s="1">
        <f t="shared" si="23"/>
        <v>15.091999999999953</v>
      </c>
      <c r="B318" s="1">
        <f t="shared" si="20"/>
        <v>5</v>
      </c>
      <c r="C318" s="1">
        <f t="shared" si="21"/>
        <v>5.6510790763310723</v>
      </c>
      <c r="D318" s="1">
        <f t="shared" si="22"/>
        <v>2.6043163053242894E-2</v>
      </c>
      <c r="E318">
        <f t="shared" si="24"/>
        <v>-3.6479999999999881</v>
      </c>
    </row>
    <row r="319" spans="1:5">
      <c r="A319" s="1">
        <f t="shared" si="23"/>
        <v>15.140999999999952</v>
      </c>
      <c r="B319" s="1">
        <f t="shared" si="20"/>
        <v>5</v>
      </c>
      <c r="C319" s="1">
        <f t="shared" si="21"/>
        <v>5.6431520100563173</v>
      </c>
      <c r="D319" s="1">
        <f t="shared" si="22"/>
        <v>2.5726080402252677E-2</v>
      </c>
      <c r="E319">
        <f t="shared" si="24"/>
        <v>-3.660249999999988</v>
      </c>
    </row>
    <row r="320" spans="1:5">
      <c r="A320" s="1">
        <f t="shared" si="23"/>
        <v>15.189999999999952</v>
      </c>
      <c r="B320" s="1">
        <f t="shared" si="20"/>
        <v>5</v>
      </c>
      <c r="C320" s="1">
        <f t="shared" si="21"/>
        <v>5.6353214579869917</v>
      </c>
      <c r="D320" s="1">
        <f t="shared" si="22"/>
        <v>2.5412858319479675E-2</v>
      </c>
      <c r="E320">
        <f t="shared" si="24"/>
        <v>-3.6724999999999879</v>
      </c>
    </row>
    <row r="321" spans="1:5">
      <c r="A321" s="1">
        <f t="shared" si="23"/>
        <v>15.238999999999951</v>
      </c>
      <c r="B321" s="1">
        <f t="shared" si="20"/>
        <v>5</v>
      </c>
      <c r="C321" s="1">
        <f t="shared" si="21"/>
        <v>5.6275862450361824</v>
      </c>
      <c r="D321" s="1">
        <f t="shared" si="22"/>
        <v>2.5103449801447301E-2</v>
      </c>
      <c r="E321">
        <f t="shared" si="24"/>
        <v>-3.6847499999999878</v>
      </c>
    </row>
    <row r="322" spans="1:5">
      <c r="A322" s="1">
        <f t="shared" si="23"/>
        <v>15.287999999999951</v>
      </c>
      <c r="B322" s="1">
        <f t="shared" si="20"/>
        <v>5</v>
      </c>
      <c r="C322" s="1">
        <f t="shared" si="21"/>
        <v>5.61994521042398</v>
      </c>
      <c r="D322" s="1">
        <f t="shared" si="22"/>
        <v>2.4797808416959194E-2</v>
      </c>
      <c r="E322">
        <f t="shared" si="24"/>
        <v>-3.6969999999999876</v>
      </c>
    </row>
    <row r="323" spans="1:5">
      <c r="A323" s="1">
        <f t="shared" si="23"/>
        <v>15.33699999999995</v>
      </c>
      <c r="B323" s="1">
        <f t="shared" si="20"/>
        <v>5</v>
      </c>
      <c r="C323" s="1">
        <f t="shared" si="21"/>
        <v>5.6123972075032889</v>
      </c>
      <c r="D323" s="1">
        <f t="shared" si="22"/>
        <v>2.4495888300131535E-2</v>
      </c>
      <c r="E323">
        <f t="shared" si="24"/>
        <v>-3.7092499999999875</v>
      </c>
    </row>
    <row r="324" spans="1:5">
      <c r="A324" s="1">
        <f t="shared" si="23"/>
        <v>15.385999999999949</v>
      </c>
      <c r="B324" s="1">
        <f t="shared" si="20"/>
        <v>5</v>
      </c>
      <c r="C324" s="1">
        <f t="shared" si="21"/>
        <v>5.6049411035877554</v>
      </c>
      <c r="D324" s="1">
        <f t="shared" si="22"/>
        <v>2.4197644143510215E-2</v>
      </c>
      <c r="E324">
        <f t="shared" si="24"/>
        <v>-3.7214999999999874</v>
      </c>
    </row>
    <row r="325" spans="1:5">
      <c r="A325" s="1">
        <f t="shared" si="23"/>
        <v>15.434999999999949</v>
      </c>
      <c r="B325" s="1">
        <f t="shared" si="20"/>
        <v>5</v>
      </c>
      <c r="C325" s="1">
        <f t="shared" si="21"/>
        <v>5.5975757797817955</v>
      </c>
      <c r="D325" s="1">
        <f t="shared" si="22"/>
        <v>2.3903031191271813E-2</v>
      </c>
      <c r="E325">
        <f t="shared" si="24"/>
        <v>-3.7337499999999872</v>
      </c>
    </row>
    <row r="326" spans="1:5">
      <c r="A326" s="1">
        <f t="shared" si="23"/>
        <v>15.483999999999948</v>
      </c>
      <c r="B326" s="1">
        <f t="shared" si="20"/>
        <v>5</v>
      </c>
      <c r="C326" s="1">
        <f t="shared" si="21"/>
        <v>5.5903001308126825</v>
      </c>
      <c r="D326" s="1">
        <f t="shared" si="22"/>
        <v>2.361200523250731E-2</v>
      </c>
      <c r="E326">
        <f t="shared" si="24"/>
        <v>-3.7459999999999871</v>
      </c>
    </row>
    <row r="327" spans="1:5">
      <c r="A327" s="1">
        <f t="shared" si="23"/>
        <v>15.532999999999948</v>
      </c>
      <c r="B327" s="1">
        <f t="shared" si="20"/>
        <v>5</v>
      </c>
      <c r="C327" s="1">
        <f t="shared" si="21"/>
        <v>5.5831130648646914</v>
      </c>
      <c r="D327" s="1">
        <f t="shared" si="22"/>
        <v>2.3324522594587643E-2</v>
      </c>
      <c r="E327">
        <f t="shared" si="24"/>
        <v>-3.758249999999987</v>
      </c>
    </row>
    <row r="328" spans="1:5">
      <c r="A328" s="1">
        <f t="shared" si="23"/>
        <v>15.581999999999947</v>
      </c>
      <c r="B328" s="1">
        <f t="shared" si="20"/>
        <v>5</v>
      </c>
      <c r="C328" s="1">
        <f t="shared" si="21"/>
        <v>5.5760135034152496</v>
      </c>
      <c r="D328" s="1">
        <f t="shared" si="22"/>
        <v>2.3040540136609979E-2</v>
      </c>
      <c r="E328">
        <f t="shared" si="24"/>
        <v>-3.7704999999999869</v>
      </c>
    </row>
    <row r="329" spans="1:5">
      <c r="A329" s="1">
        <f t="shared" si="23"/>
        <v>15.630999999999947</v>
      </c>
      <c r="B329" s="1">
        <f t="shared" si="20"/>
        <v>5</v>
      </c>
      <c r="C329" s="1">
        <f t="shared" si="21"/>
        <v>5.5690003810730948</v>
      </c>
      <c r="D329" s="1">
        <f t="shared" si="22"/>
        <v>2.2760015242923804E-2</v>
      </c>
      <c r="E329">
        <f t="shared" si="24"/>
        <v>-3.7827499999999867</v>
      </c>
    </row>
    <row r="330" spans="1:5">
      <c r="A330" s="1">
        <f t="shared" si="23"/>
        <v>15.679999999999946</v>
      </c>
      <c r="B330" s="1">
        <f t="shared" ref="B330:B393" si="25">IF(t&lt;B$8,B$6,B$5)</f>
        <v>5</v>
      </c>
      <c r="C330" s="1">
        <f t="shared" ref="C330:C393" si="26">IF(t&lt;t0,y0,K*A+(y0-K*A)*EXP(-(t-t0)/Tau))</f>
        <v>5.5620726454183957</v>
      </c>
      <c r="D330" s="1">
        <f t="shared" ref="D330:D393" si="27">IF(t&lt;t0,1,EXP(-(t-t0)/Tau))</f>
        <v>2.2482905816735829E-2</v>
      </c>
      <c r="E330">
        <f t="shared" si="24"/>
        <v>-3.7949999999999866</v>
      </c>
    </row>
    <row r="331" spans="1:5">
      <c r="A331" s="1">
        <f t="shared" ref="A331:A394" si="28">A330+dt</f>
        <v>15.728999999999946</v>
      </c>
      <c r="B331" s="1">
        <f t="shared" si="25"/>
        <v>5</v>
      </c>
      <c r="C331" s="1">
        <f t="shared" si="26"/>
        <v>5.5552292568448198</v>
      </c>
      <c r="D331" s="1">
        <f t="shared" si="27"/>
        <v>2.2209170273792777E-2</v>
      </c>
      <c r="E331">
        <f t="shared" ref="E331:E394" si="29">LN(D331)</f>
        <v>-3.8072499999999865</v>
      </c>
    </row>
    <row r="332" spans="1:5">
      <c r="A332" s="1">
        <f t="shared" si="28"/>
        <v>15.777999999999945</v>
      </c>
      <c r="B332" s="1">
        <f t="shared" si="25"/>
        <v>5</v>
      </c>
      <c r="C332" s="1">
        <f t="shared" si="26"/>
        <v>5.5484691884035264</v>
      </c>
      <c r="D332" s="1">
        <f t="shared" si="27"/>
        <v>2.1938767536141046E-2</v>
      </c>
      <c r="E332">
        <f t="shared" si="29"/>
        <v>-3.8194999999999864</v>
      </c>
    </row>
    <row r="333" spans="1:5">
      <c r="A333" s="1">
        <f t="shared" si="28"/>
        <v>15.826999999999945</v>
      </c>
      <c r="B333" s="1">
        <f t="shared" si="25"/>
        <v>5</v>
      </c>
      <c r="C333" s="1">
        <f t="shared" si="26"/>
        <v>5.5417914256490599</v>
      </c>
      <c r="D333" s="1">
        <f t="shared" si="27"/>
        <v>2.1671657025962389E-2</v>
      </c>
      <c r="E333">
        <f t="shared" si="29"/>
        <v>-3.8317499999999862</v>
      </c>
    </row>
    <row r="334" spans="1:5">
      <c r="A334" s="1">
        <f t="shared" si="28"/>
        <v>15.875999999999944</v>
      </c>
      <c r="B334" s="1">
        <f t="shared" si="25"/>
        <v>5</v>
      </c>
      <c r="C334" s="1">
        <f t="shared" si="26"/>
        <v>5.5351949664871158</v>
      </c>
      <c r="D334" s="1">
        <f t="shared" si="27"/>
        <v>2.1407798659484618E-2</v>
      </c>
      <c r="E334">
        <f t="shared" si="29"/>
        <v>-3.8439999999999861</v>
      </c>
    </row>
    <row r="335" spans="1:5">
      <c r="A335" s="1">
        <f t="shared" si="28"/>
        <v>15.924999999999944</v>
      </c>
      <c r="B335" s="1">
        <f t="shared" si="25"/>
        <v>5</v>
      </c>
      <c r="C335" s="1">
        <f t="shared" si="26"/>
        <v>5.5286788210241617</v>
      </c>
      <c r="D335" s="1">
        <f t="shared" si="27"/>
        <v>2.1147152840966469E-2</v>
      </c>
      <c r="E335">
        <f t="shared" si="29"/>
        <v>-3.856249999999986</v>
      </c>
    </row>
    <row r="336" spans="1:5">
      <c r="A336" s="1">
        <f t="shared" si="28"/>
        <v>15.973999999999943</v>
      </c>
      <c r="B336" s="1">
        <f t="shared" si="25"/>
        <v>5</v>
      </c>
      <c r="C336" s="1">
        <f t="shared" si="26"/>
        <v>5.5222420114188919</v>
      </c>
      <c r="D336" s="1">
        <f t="shared" si="27"/>
        <v>2.0889680456755676E-2</v>
      </c>
      <c r="E336">
        <f t="shared" si="29"/>
        <v>-3.8684999999999858</v>
      </c>
    </row>
    <row r="337" spans="1:5">
      <c r="A337" s="1">
        <f t="shared" si="28"/>
        <v>16.022999999999943</v>
      </c>
      <c r="B337" s="1">
        <f t="shared" si="25"/>
        <v>5</v>
      </c>
      <c r="C337" s="1">
        <f t="shared" si="26"/>
        <v>5.5158835717354853</v>
      </c>
      <c r="D337" s="1">
        <f t="shared" si="27"/>
        <v>2.0635342869419416E-2</v>
      </c>
      <c r="E337">
        <f t="shared" si="29"/>
        <v>-3.8807499999999857</v>
      </c>
    </row>
    <row r="338" spans="1:5">
      <c r="A338" s="1">
        <f t="shared" si="28"/>
        <v>16.071999999999942</v>
      </c>
      <c r="B338" s="1">
        <f t="shared" si="25"/>
        <v>5</v>
      </c>
      <c r="C338" s="1">
        <f t="shared" si="26"/>
        <v>5.5096025477986554</v>
      </c>
      <c r="D338" s="1">
        <f t="shared" si="27"/>
        <v>2.0384101911946211E-2</v>
      </c>
      <c r="E338">
        <f t="shared" si="29"/>
        <v>-3.8929999999999856</v>
      </c>
    </row>
    <row r="339" spans="1:5">
      <c r="A339" s="1">
        <f t="shared" si="28"/>
        <v>16.120999999999942</v>
      </c>
      <c r="B339" s="1">
        <f t="shared" si="25"/>
        <v>5</v>
      </c>
      <c r="C339" s="1">
        <f t="shared" si="26"/>
        <v>5.5033979970504605</v>
      </c>
      <c r="D339" s="1">
        <f t="shared" si="27"/>
        <v>2.0135919882018408E-2</v>
      </c>
      <c r="E339">
        <f t="shared" si="29"/>
        <v>-3.9052499999999855</v>
      </c>
    </row>
    <row r="340" spans="1:5">
      <c r="A340" s="1">
        <f t="shared" si="28"/>
        <v>16.169999999999941</v>
      </c>
      <c r="B340" s="1">
        <f t="shared" si="25"/>
        <v>5</v>
      </c>
      <c r="C340" s="1">
        <f t="shared" si="26"/>
        <v>5.4972689884088606</v>
      </c>
      <c r="D340" s="1">
        <f t="shared" si="27"/>
        <v>1.9890759536354406E-2</v>
      </c>
      <c r="E340">
        <f t="shared" si="29"/>
        <v>-3.9174999999999853</v>
      </c>
    </row>
    <row r="341" spans="1:5">
      <c r="A341" s="1">
        <f t="shared" si="28"/>
        <v>16.218999999999941</v>
      </c>
      <c r="B341" s="1">
        <f t="shared" si="25"/>
        <v>5</v>
      </c>
      <c r="C341" s="1">
        <f t="shared" si="26"/>
        <v>5.4912146021279948</v>
      </c>
      <c r="D341" s="1">
        <f t="shared" si="27"/>
        <v>1.9648584085119776E-2</v>
      </c>
      <c r="E341">
        <f t="shared" si="29"/>
        <v>-3.9297499999999852</v>
      </c>
    </row>
    <row r="342" spans="1:5">
      <c r="A342" s="1">
        <f t="shared" si="28"/>
        <v>16.26799999999994</v>
      </c>
      <c r="B342" s="1">
        <f t="shared" si="25"/>
        <v>5</v>
      </c>
      <c r="C342" s="1">
        <f t="shared" si="26"/>
        <v>5.4852339296601604</v>
      </c>
      <c r="D342" s="1">
        <f t="shared" si="27"/>
        <v>1.9409357186406406E-2</v>
      </c>
      <c r="E342">
        <f t="shared" si="29"/>
        <v>-3.9419999999999851</v>
      </c>
    </row>
    <row r="343" spans="1:5">
      <c r="A343" s="1">
        <f t="shared" si="28"/>
        <v>16.31699999999994</v>
      </c>
      <c r="B343" s="1">
        <f t="shared" si="25"/>
        <v>5</v>
      </c>
      <c r="C343" s="1">
        <f t="shared" si="26"/>
        <v>5.4793260735194718</v>
      </c>
      <c r="D343" s="1">
        <f t="shared" si="27"/>
        <v>1.9173042940778883E-2</v>
      </c>
      <c r="E343">
        <f t="shared" si="29"/>
        <v>-3.9542499999999849</v>
      </c>
    </row>
    <row r="344" spans="1:5">
      <c r="A344" s="1">
        <f t="shared" si="28"/>
        <v>16.365999999999939</v>
      </c>
      <c r="B344" s="1">
        <f t="shared" si="25"/>
        <v>5</v>
      </c>
      <c r="C344" s="1">
        <f t="shared" si="26"/>
        <v>5.4734901471471815</v>
      </c>
      <c r="D344" s="1">
        <f t="shared" si="27"/>
        <v>1.8939605885887258E-2</v>
      </c>
      <c r="E344">
        <f t="shared" si="29"/>
        <v>-3.9664999999999848</v>
      </c>
    </row>
    <row r="345" spans="1:5">
      <c r="A345" s="1">
        <f t="shared" si="28"/>
        <v>16.414999999999939</v>
      </c>
      <c r="B345" s="1">
        <f t="shared" si="25"/>
        <v>5</v>
      </c>
      <c r="C345" s="1">
        <f t="shared" si="26"/>
        <v>5.467725274778636</v>
      </c>
      <c r="D345" s="1">
        <f t="shared" si="27"/>
        <v>1.8709010991145424E-2</v>
      </c>
      <c r="E345">
        <f t="shared" si="29"/>
        <v>-3.9787499999999847</v>
      </c>
    </row>
    <row r="346" spans="1:5">
      <c r="A346" s="1">
        <f t="shared" si="28"/>
        <v>16.463999999999938</v>
      </c>
      <c r="B346" s="1">
        <f t="shared" si="25"/>
        <v>5</v>
      </c>
      <c r="C346" s="1">
        <f t="shared" si="26"/>
        <v>5.4620305913118568</v>
      </c>
      <c r="D346" s="1">
        <f t="shared" si="27"/>
        <v>1.8481223652474257E-2</v>
      </c>
      <c r="E346">
        <f t="shared" si="29"/>
        <v>-3.9909999999999846</v>
      </c>
    </row>
    <row r="347" spans="1:5">
      <c r="A347" s="1">
        <f t="shared" si="28"/>
        <v>16.512999999999938</v>
      </c>
      <c r="B347" s="1">
        <f t="shared" si="25"/>
        <v>5</v>
      </c>
      <c r="C347" s="1">
        <f t="shared" si="26"/>
        <v>5.4564052421777198</v>
      </c>
      <c r="D347" s="1">
        <f t="shared" si="27"/>
        <v>1.8256209687108789E-2</v>
      </c>
      <c r="E347">
        <f t="shared" si="29"/>
        <v>-4.0032499999999844</v>
      </c>
    </row>
    <row r="348" spans="1:5">
      <c r="A348" s="1">
        <f t="shared" si="28"/>
        <v>16.561999999999937</v>
      </c>
      <c r="B348" s="1">
        <f t="shared" si="25"/>
        <v>5</v>
      </c>
      <c r="C348" s="1">
        <f t="shared" si="26"/>
        <v>5.4508483832117145</v>
      </c>
      <c r="D348" s="1">
        <f t="shared" si="27"/>
        <v>1.803393532846859E-2</v>
      </c>
      <c r="E348">
        <f t="shared" si="29"/>
        <v>-4.0154999999999843</v>
      </c>
    </row>
    <row r="349" spans="1:5">
      <c r="A349" s="1">
        <f t="shared" si="28"/>
        <v>16.610999999999937</v>
      </c>
      <c r="B349" s="1">
        <f t="shared" si="25"/>
        <v>5</v>
      </c>
      <c r="C349" s="1">
        <f t="shared" si="26"/>
        <v>5.445359180527265</v>
      </c>
      <c r="D349" s="1">
        <f t="shared" si="27"/>
        <v>1.7814367221090602E-2</v>
      </c>
      <c r="E349">
        <f t="shared" si="29"/>
        <v>-4.0277499999999842</v>
      </c>
    </row>
    <row r="350" spans="1:5">
      <c r="A350" s="1">
        <f t="shared" si="28"/>
        <v>16.659999999999936</v>
      </c>
      <c r="B350" s="1">
        <f t="shared" si="25"/>
        <v>5</v>
      </c>
      <c r="C350" s="1">
        <f t="shared" si="26"/>
        <v>5.4399368103905914</v>
      </c>
      <c r="D350" s="1">
        <f t="shared" si="27"/>
        <v>1.7597472415623674E-2</v>
      </c>
      <c r="E350">
        <f t="shared" si="29"/>
        <v>-4.039999999999984</v>
      </c>
    </row>
    <row r="351" spans="1:5">
      <c r="A351" s="1">
        <f t="shared" si="28"/>
        <v>16.708999999999936</v>
      </c>
      <c r="B351" s="1">
        <f t="shared" si="25"/>
        <v>5</v>
      </c>
      <c r="C351" s="1">
        <f t="shared" si="26"/>
        <v>5.4345804590971012</v>
      </c>
      <c r="D351" s="1">
        <f t="shared" si="27"/>
        <v>1.7383218363884043E-2</v>
      </c>
      <c r="E351">
        <f t="shared" si="29"/>
        <v>-4.0522499999999839</v>
      </c>
    </row>
    <row r="352" spans="1:5">
      <c r="A352" s="1">
        <f t="shared" si="28"/>
        <v>16.757999999999935</v>
      </c>
      <c r="B352" s="1">
        <f t="shared" si="25"/>
        <v>5</v>
      </c>
      <c r="C352" s="1">
        <f t="shared" si="26"/>
        <v>5.4292893228492751</v>
      </c>
      <c r="D352" s="1">
        <f t="shared" si="27"/>
        <v>1.717157291397101E-2</v>
      </c>
      <c r="E352">
        <f t="shared" si="29"/>
        <v>-4.0644999999999838</v>
      </c>
    </row>
    <row r="353" spans="1:5">
      <c r="A353" s="1">
        <f t="shared" si="28"/>
        <v>16.806999999999935</v>
      </c>
      <c r="B353" s="1">
        <f t="shared" si="25"/>
        <v>5</v>
      </c>
      <c r="C353" s="1">
        <f t="shared" si="26"/>
        <v>5.4240626076360519</v>
      </c>
      <c r="D353" s="1">
        <f t="shared" si="27"/>
        <v>1.6962504305442071E-2</v>
      </c>
      <c r="E353">
        <f t="shared" si="29"/>
        <v>-4.0767499999999837</v>
      </c>
    </row>
    <row r="354" spans="1:5">
      <c r="A354" s="1">
        <f t="shared" si="28"/>
        <v>16.855999999999934</v>
      </c>
      <c r="B354" s="1">
        <f t="shared" si="25"/>
        <v>5</v>
      </c>
      <c r="C354" s="1">
        <f t="shared" si="26"/>
        <v>5.4188995291136708</v>
      </c>
      <c r="D354" s="1">
        <f t="shared" si="27"/>
        <v>1.6755981164546834E-2</v>
      </c>
      <c r="E354">
        <f t="shared" si="29"/>
        <v>-4.0889999999999835</v>
      </c>
    </row>
    <row r="355" spans="1:5">
      <c r="A355" s="1">
        <f t="shared" si="28"/>
        <v>16.904999999999934</v>
      </c>
      <c r="B355" s="1">
        <f t="shared" si="25"/>
        <v>5</v>
      </c>
      <c r="C355" s="1">
        <f t="shared" si="26"/>
        <v>5.4137993124879724</v>
      </c>
      <c r="D355" s="1">
        <f t="shared" si="27"/>
        <v>1.6551972499518914E-2</v>
      </c>
      <c r="E355">
        <f t="shared" si="29"/>
        <v>-4.1012499999999834</v>
      </c>
    </row>
    <row r="356" spans="1:5">
      <c r="A356" s="1">
        <f t="shared" si="28"/>
        <v>16.953999999999933</v>
      </c>
      <c r="B356" s="1">
        <f t="shared" si="25"/>
        <v>5</v>
      </c>
      <c r="C356" s="1">
        <f t="shared" si="26"/>
        <v>5.4087611923981296</v>
      </c>
      <c r="D356" s="1">
        <f t="shared" si="27"/>
        <v>1.6350447695925169E-2</v>
      </c>
      <c r="E356">
        <f t="shared" si="29"/>
        <v>-4.1134999999999833</v>
      </c>
    </row>
    <row r="357" spans="1:5">
      <c r="A357" s="1">
        <f t="shared" si="28"/>
        <v>17.002999999999933</v>
      </c>
      <c r="B357" s="1">
        <f t="shared" si="25"/>
        <v>5</v>
      </c>
      <c r="C357" s="1">
        <f t="shared" si="26"/>
        <v>5.40378441280179</v>
      </c>
      <c r="D357" s="1">
        <f t="shared" si="27"/>
        <v>1.6151376512071592E-2</v>
      </c>
      <c r="E357">
        <f t="shared" si="29"/>
        <v>-4.1257499999999832</v>
      </c>
    </row>
    <row r="358" spans="1:5">
      <c r="A358" s="1">
        <f t="shared" si="28"/>
        <v>17.051999999999932</v>
      </c>
      <c r="B358" s="1">
        <f t="shared" si="25"/>
        <v>5</v>
      </c>
      <c r="C358" s="1">
        <f t="shared" si="26"/>
        <v>5.3988682268616275</v>
      </c>
      <c r="D358" s="1">
        <f t="shared" si="27"/>
        <v>1.5954729074465084E-2</v>
      </c>
      <c r="E358">
        <f t="shared" si="29"/>
        <v>-4.137999999999983</v>
      </c>
    </row>
    <row r="359" spans="1:5">
      <c r="A359" s="1">
        <f t="shared" si="28"/>
        <v>17.100999999999932</v>
      </c>
      <c r="B359" s="1">
        <f t="shared" si="25"/>
        <v>5</v>
      </c>
      <c r="C359" s="1">
        <f t="shared" si="26"/>
        <v>5.3940118968332627</v>
      </c>
      <c r="D359" s="1">
        <f t="shared" si="27"/>
        <v>1.5760475873330512E-2</v>
      </c>
      <c r="E359">
        <f t="shared" si="29"/>
        <v>-4.1502499999999829</v>
      </c>
    </row>
    <row r="360" spans="1:5">
      <c r="A360" s="1">
        <f t="shared" si="28"/>
        <v>17.149999999999931</v>
      </c>
      <c r="B360" s="1">
        <f t="shared" si="25"/>
        <v>5</v>
      </c>
      <c r="C360" s="1">
        <f t="shared" si="26"/>
        <v>5.3892146939545587</v>
      </c>
      <c r="D360" s="1">
        <f t="shared" si="27"/>
        <v>1.5568587758182352E-2</v>
      </c>
      <c r="E360">
        <f t="shared" si="29"/>
        <v>-4.1624999999999828</v>
      </c>
    </row>
    <row r="361" spans="1:5">
      <c r="A361" s="1">
        <f t="shared" si="28"/>
        <v>17.198999999999931</v>
      </c>
      <c r="B361" s="1">
        <f t="shared" si="25"/>
        <v>5</v>
      </c>
      <c r="C361" s="1">
        <f t="shared" si="26"/>
        <v>5.3844758983362562</v>
      </c>
      <c r="D361" s="1">
        <f t="shared" si="27"/>
        <v>1.5379035933450235E-2</v>
      </c>
      <c r="E361">
        <f t="shared" si="29"/>
        <v>-4.1747499999999826</v>
      </c>
    </row>
    <row r="362" spans="1:5">
      <c r="A362" s="1">
        <f t="shared" si="28"/>
        <v>17.24799999999993</v>
      </c>
      <c r="B362" s="1">
        <f t="shared" si="25"/>
        <v>5</v>
      </c>
      <c r="C362" s="1">
        <f t="shared" si="26"/>
        <v>5.3797947988539434</v>
      </c>
      <c r="D362" s="1">
        <f t="shared" si="27"/>
        <v>1.5191791954157751E-2</v>
      </c>
      <c r="E362">
        <f t="shared" si="29"/>
        <v>-4.1869999999999825</v>
      </c>
    </row>
    <row r="363" spans="1:5">
      <c r="A363" s="1">
        <f t="shared" si="28"/>
        <v>17.29699999999993</v>
      </c>
      <c r="B363" s="1">
        <f t="shared" si="25"/>
        <v>5</v>
      </c>
      <c r="C363" s="1">
        <f t="shared" si="26"/>
        <v>5.3751706930413468</v>
      </c>
      <c r="D363" s="1">
        <f t="shared" si="27"/>
        <v>1.5006827721653885E-2</v>
      </c>
      <c r="E363">
        <f t="shared" si="29"/>
        <v>-4.1992499999999824</v>
      </c>
    </row>
    <row r="364" spans="1:5">
      <c r="A364" s="1">
        <f t="shared" si="28"/>
        <v>17.345999999999929</v>
      </c>
      <c r="B364" s="1">
        <f t="shared" si="25"/>
        <v>5</v>
      </c>
      <c r="C364" s="1">
        <f t="shared" si="26"/>
        <v>5.3706028869849103</v>
      </c>
      <c r="D364" s="1">
        <f t="shared" si="27"/>
        <v>1.4824115479396393E-2</v>
      </c>
      <c r="E364">
        <f t="shared" si="29"/>
        <v>-4.2114999999999823</v>
      </c>
    </row>
    <row r="365" spans="1:5">
      <c r="A365" s="1">
        <f t="shared" si="28"/>
        <v>17.394999999999929</v>
      </c>
      <c r="B365" s="1">
        <f t="shared" si="25"/>
        <v>5</v>
      </c>
      <c r="C365" s="1">
        <f t="shared" si="26"/>
        <v>5.3660906952196639</v>
      </c>
      <c r="D365" s="1">
        <f t="shared" si="27"/>
        <v>1.4643627808786551E-2</v>
      </c>
      <c r="E365">
        <f t="shared" si="29"/>
        <v>-4.2237499999999821</v>
      </c>
    </row>
    <row r="366" spans="1:5">
      <c r="A366" s="1">
        <f t="shared" si="28"/>
        <v>17.443999999999928</v>
      </c>
      <c r="B366" s="1">
        <f t="shared" si="25"/>
        <v>5</v>
      </c>
      <c r="C366" s="1">
        <f t="shared" si="26"/>
        <v>5.361633440626365</v>
      </c>
      <c r="D366" s="1">
        <f t="shared" si="27"/>
        <v>1.4465337625054591E-2</v>
      </c>
      <c r="E366">
        <f t="shared" si="29"/>
        <v>-4.235999999999982</v>
      </c>
    </row>
    <row r="367" spans="1:5">
      <c r="A367" s="1">
        <f t="shared" si="28"/>
        <v>17.492999999999927</v>
      </c>
      <c r="B367" s="1">
        <f t="shared" si="25"/>
        <v>5</v>
      </c>
      <c r="C367" s="1">
        <f t="shared" si="26"/>
        <v>5.3572304543298808</v>
      </c>
      <c r="D367" s="1">
        <f t="shared" si="27"/>
        <v>1.4289218173195242E-2</v>
      </c>
      <c r="E367">
        <f t="shared" si="29"/>
        <v>-4.2482499999999819</v>
      </c>
    </row>
    <row r="368" spans="1:5">
      <c r="A368" s="1">
        <f t="shared" si="28"/>
        <v>17.541999999999927</v>
      </c>
      <c r="B368" s="1">
        <f t="shared" si="25"/>
        <v>5</v>
      </c>
      <c r="C368" s="1">
        <f t="shared" si="26"/>
        <v>5.3528810755988188</v>
      </c>
      <c r="D368" s="1">
        <f t="shared" si="27"/>
        <v>1.4115243023952758E-2</v>
      </c>
      <c r="E368">
        <f t="shared" si="29"/>
        <v>-4.2604999999999817</v>
      </c>
    </row>
    <row r="369" spans="1:5">
      <c r="A369" s="1">
        <f t="shared" si="28"/>
        <v>17.590999999999926</v>
      </c>
      <c r="B369" s="1">
        <f t="shared" si="25"/>
        <v>5</v>
      </c>
      <c r="C369" s="1">
        <f t="shared" si="26"/>
        <v>5.3485846517463704</v>
      </c>
      <c r="D369" s="1">
        <f t="shared" si="27"/>
        <v>1.3943386069854827E-2</v>
      </c>
      <c r="E369">
        <f t="shared" si="29"/>
        <v>-4.2727499999999816</v>
      </c>
    </row>
    <row r="370" spans="1:5">
      <c r="A370" s="1">
        <f t="shared" si="28"/>
        <v>17.639999999999926</v>
      </c>
      <c r="B370" s="1">
        <f t="shared" si="25"/>
        <v>5</v>
      </c>
      <c r="C370" s="1">
        <f t="shared" si="26"/>
        <v>5.3443405380323696</v>
      </c>
      <c r="D370" s="1">
        <f t="shared" si="27"/>
        <v>1.3773621521294776E-2</v>
      </c>
      <c r="E370">
        <f t="shared" si="29"/>
        <v>-4.2849999999999815</v>
      </c>
    </row>
    <row r="371" spans="1:5">
      <c r="A371" s="1">
        <f t="shared" si="28"/>
        <v>17.688999999999925</v>
      </c>
      <c r="B371" s="1">
        <f t="shared" si="25"/>
        <v>5</v>
      </c>
      <c r="C371" s="1">
        <f t="shared" si="26"/>
        <v>5.3401480975665363</v>
      </c>
      <c r="D371" s="1">
        <f t="shared" si="27"/>
        <v>1.3605923902661458E-2</v>
      </c>
      <c r="E371">
        <f t="shared" si="29"/>
        <v>-4.2972499999999814</v>
      </c>
    </row>
    <row r="372" spans="1:5">
      <c r="A372" s="1">
        <f t="shared" si="28"/>
        <v>17.737999999999925</v>
      </c>
      <c r="B372" s="1">
        <f t="shared" si="25"/>
        <v>5</v>
      </c>
      <c r="C372" s="1">
        <f t="shared" si="26"/>
        <v>5.3360067012129075</v>
      </c>
      <c r="D372" s="1">
        <f t="shared" si="27"/>
        <v>1.3440268048516283E-2</v>
      </c>
      <c r="E372">
        <f t="shared" si="29"/>
        <v>-4.3094999999999812</v>
      </c>
    </row>
    <row r="373" spans="1:5">
      <c r="A373" s="1">
        <f t="shared" si="28"/>
        <v>17.786999999999924</v>
      </c>
      <c r="B373" s="1">
        <f t="shared" si="25"/>
        <v>5</v>
      </c>
      <c r="C373" s="1">
        <f t="shared" si="26"/>
        <v>5.331915727495419</v>
      </c>
      <c r="D373" s="1">
        <f t="shared" si="27"/>
        <v>1.3276629099816771E-2</v>
      </c>
      <c r="E373">
        <f t="shared" si="29"/>
        <v>-4.3217499999999811</v>
      </c>
    </row>
    <row r="374" spans="1:5">
      <c r="A374" s="1">
        <f t="shared" si="28"/>
        <v>17.835999999999924</v>
      </c>
      <c r="B374" s="1">
        <f t="shared" si="25"/>
        <v>5</v>
      </c>
      <c r="C374" s="1">
        <f t="shared" si="26"/>
        <v>5.3278745625046522</v>
      </c>
      <c r="D374" s="1">
        <f t="shared" si="27"/>
        <v>1.3114982500186105E-2</v>
      </c>
      <c r="E374">
        <f t="shared" si="29"/>
        <v>-4.333999999999981</v>
      </c>
    </row>
    <row r="375" spans="1:5">
      <c r="A375" s="1">
        <f t="shared" si="28"/>
        <v>17.884999999999923</v>
      </c>
      <c r="B375" s="1">
        <f t="shared" si="25"/>
        <v>5</v>
      </c>
      <c r="C375" s="1">
        <f t="shared" si="26"/>
        <v>5.3238825998057022</v>
      </c>
      <c r="D375" s="1">
        <f t="shared" si="27"/>
        <v>1.2955303992228084E-2</v>
      </c>
      <c r="E375">
        <f t="shared" si="29"/>
        <v>-4.3462499999999809</v>
      </c>
    </row>
    <row r="376" spans="1:5">
      <c r="A376" s="1">
        <f t="shared" si="28"/>
        <v>17.933999999999923</v>
      </c>
      <c r="B376" s="1">
        <f t="shared" si="25"/>
        <v>5</v>
      </c>
      <c r="C376" s="1">
        <f t="shared" si="26"/>
        <v>5.3199392403471739</v>
      </c>
      <c r="D376" s="1">
        <f t="shared" si="27"/>
        <v>1.279756961388696E-2</v>
      </c>
      <c r="E376">
        <f t="shared" si="29"/>
        <v>-4.3584999999999807</v>
      </c>
    </row>
    <row r="377" spans="1:5">
      <c r="A377" s="1">
        <f t="shared" si="28"/>
        <v>17.982999999999922</v>
      </c>
      <c r="B377" s="1">
        <f t="shared" si="25"/>
        <v>5</v>
      </c>
      <c r="C377" s="1">
        <f t="shared" si="26"/>
        <v>5.3160438923712894</v>
      </c>
      <c r="D377" s="1">
        <f t="shared" si="27"/>
        <v>1.2641755694851584E-2</v>
      </c>
      <c r="E377">
        <f t="shared" si="29"/>
        <v>-4.3707499999999806</v>
      </c>
    </row>
    <row r="378" spans="1:5">
      <c r="A378" s="1">
        <f t="shared" si="28"/>
        <v>18.031999999999922</v>
      </c>
      <c r="B378" s="1">
        <f t="shared" si="25"/>
        <v>5</v>
      </c>
      <c r="C378" s="1">
        <f t="shared" si="26"/>
        <v>5.3121959713250835</v>
      </c>
      <c r="D378" s="1">
        <f t="shared" si="27"/>
        <v>1.2487838853003334E-2</v>
      </c>
      <c r="E378">
        <f t="shared" si="29"/>
        <v>-4.3829999999999805</v>
      </c>
    </row>
    <row r="379" spans="1:5">
      <c r="A379" s="1">
        <f t="shared" si="28"/>
        <v>18.080999999999921</v>
      </c>
      <c r="B379" s="1">
        <f t="shared" si="25"/>
        <v>5</v>
      </c>
      <c r="C379" s="1">
        <f t="shared" si="26"/>
        <v>5.308394899772682</v>
      </c>
      <c r="D379" s="1">
        <f t="shared" si="27"/>
        <v>1.2335795990907294E-2</v>
      </c>
      <c r="E379">
        <f t="shared" si="29"/>
        <v>-4.3952499999999803</v>
      </c>
    </row>
    <row r="380" spans="1:5">
      <c r="A380" s="1">
        <f t="shared" si="28"/>
        <v>18.129999999999921</v>
      </c>
      <c r="B380" s="1">
        <f t="shared" si="25"/>
        <v>5</v>
      </c>
      <c r="C380" s="1">
        <f t="shared" si="26"/>
        <v>5.3046401073086535</v>
      </c>
      <c r="D380" s="1">
        <f t="shared" si="27"/>
        <v>1.218560429234615E-2</v>
      </c>
      <c r="E380">
        <f t="shared" si="29"/>
        <v>-4.4074999999999802</v>
      </c>
    </row>
    <row r="381" spans="1:5">
      <c r="A381" s="1">
        <f t="shared" si="28"/>
        <v>18.17899999999992</v>
      </c>
      <c r="B381" s="1">
        <f t="shared" si="25"/>
        <v>5</v>
      </c>
      <c r="C381" s="1">
        <f t="shared" si="26"/>
        <v>5.3009310304724071</v>
      </c>
      <c r="D381" s="1">
        <f t="shared" si="27"/>
        <v>1.2037241218896294E-2</v>
      </c>
      <c r="E381">
        <f t="shared" si="29"/>
        <v>-4.4197499999999801</v>
      </c>
    </row>
    <row r="382" spans="1:5">
      <c r="A382" s="1">
        <f t="shared" si="28"/>
        <v>18.22799999999992</v>
      </c>
      <c r="B382" s="1">
        <f t="shared" si="25"/>
        <v>5</v>
      </c>
      <c r="C382" s="1">
        <f t="shared" si="26"/>
        <v>5.2972671126636399</v>
      </c>
      <c r="D382" s="1">
        <f t="shared" si="27"/>
        <v>1.1890684506545601E-2</v>
      </c>
      <c r="E382">
        <f t="shared" si="29"/>
        <v>-4.43199999999998</v>
      </c>
    </row>
    <row r="383" spans="1:5">
      <c r="A383" s="1">
        <f t="shared" si="28"/>
        <v>18.276999999999919</v>
      </c>
      <c r="B383" s="1">
        <f t="shared" si="25"/>
        <v>5</v>
      </c>
      <c r="C383" s="1">
        <f t="shared" si="26"/>
        <v>5.2936478040588097</v>
      </c>
      <c r="D383" s="1">
        <f t="shared" si="27"/>
        <v>1.17459121623524E-2</v>
      </c>
      <c r="E383">
        <f t="shared" si="29"/>
        <v>-4.4442499999999798</v>
      </c>
    </row>
    <row r="384" spans="1:5">
      <c r="A384" s="1">
        <f t="shared" si="28"/>
        <v>18.325999999999919</v>
      </c>
      <c r="B384" s="1">
        <f t="shared" si="25"/>
        <v>5</v>
      </c>
      <c r="C384" s="1">
        <f t="shared" si="26"/>
        <v>5.2900725615286275</v>
      </c>
      <c r="D384" s="1">
        <f t="shared" si="27"/>
        <v>1.1602902461145113E-2</v>
      </c>
      <c r="E384">
        <f t="shared" si="29"/>
        <v>-4.4564999999999797</v>
      </c>
    </row>
    <row r="385" spans="1:5">
      <c r="A385" s="1">
        <f t="shared" si="28"/>
        <v>18.374999999999918</v>
      </c>
      <c r="B385" s="1">
        <f t="shared" si="25"/>
        <v>5</v>
      </c>
      <c r="C385" s="1">
        <f t="shared" si="26"/>
        <v>5.2865408485565517</v>
      </c>
      <c r="D385" s="1">
        <f t="shared" si="27"/>
        <v>1.1461633942262087E-2</v>
      </c>
      <c r="E385">
        <f t="shared" si="29"/>
        <v>-4.4687499999999796</v>
      </c>
    </row>
    <row r="386" spans="1:5">
      <c r="A386" s="1">
        <f t="shared" si="28"/>
        <v>18.423999999999918</v>
      </c>
      <c r="B386" s="1">
        <f t="shared" si="25"/>
        <v>5</v>
      </c>
      <c r="C386" s="1">
        <f t="shared" si="26"/>
        <v>5.283052135158278</v>
      </c>
      <c r="D386" s="1">
        <f t="shared" si="27"/>
        <v>1.1322085406331105E-2</v>
      </c>
      <c r="E386">
        <f t="shared" si="29"/>
        <v>-4.4809999999999794</v>
      </c>
    </row>
    <row r="387" spans="1:5">
      <c r="A387" s="1">
        <f t="shared" si="28"/>
        <v>18.472999999999917</v>
      </c>
      <c r="B387" s="1">
        <f t="shared" si="25"/>
        <v>5</v>
      </c>
      <c r="C387" s="1">
        <f t="shared" si="26"/>
        <v>5.2796058978022034</v>
      </c>
      <c r="D387" s="1">
        <f t="shared" si="27"/>
        <v>1.1184235912088121E-2</v>
      </c>
      <c r="E387">
        <f t="shared" si="29"/>
        <v>-4.4932499999999793</v>
      </c>
    </row>
    <row r="388" spans="1:5">
      <c r="A388" s="1">
        <f t="shared" si="28"/>
        <v>18.521999999999917</v>
      </c>
      <c r="B388" s="1">
        <f t="shared" si="25"/>
        <v>5</v>
      </c>
      <c r="C388" s="1">
        <f t="shared" si="26"/>
        <v>5.2762016193308678</v>
      </c>
      <c r="D388" s="1">
        <f t="shared" si="27"/>
        <v>1.1048064773234723E-2</v>
      </c>
      <c r="E388">
        <f t="shared" si="29"/>
        <v>-4.5054999999999792</v>
      </c>
    </row>
    <row r="389" spans="1:5">
      <c r="A389" s="1">
        <f t="shared" si="28"/>
        <v>18.570999999999916</v>
      </c>
      <c r="B389" s="1">
        <f t="shared" si="25"/>
        <v>5</v>
      </c>
      <c r="C389" s="1">
        <f t="shared" si="26"/>
        <v>5.2728387888833463</v>
      </c>
      <c r="D389" s="1">
        <f t="shared" si="27"/>
        <v>1.0913551555333847E-2</v>
      </c>
      <c r="E389">
        <f t="shared" si="29"/>
        <v>-4.5177499999999791</v>
      </c>
    </row>
    <row r="390" spans="1:5">
      <c r="A390" s="1">
        <f t="shared" si="28"/>
        <v>18.619999999999916</v>
      </c>
      <c r="B390" s="1">
        <f t="shared" si="25"/>
        <v>5</v>
      </c>
      <c r="C390" s="1">
        <f t="shared" si="26"/>
        <v>5.2695169018185828</v>
      </c>
      <c r="D390" s="1">
        <f t="shared" si="27"/>
        <v>1.0780676072743313E-2</v>
      </c>
      <c r="E390">
        <f t="shared" si="29"/>
        <v>-4.5299999999999789</v>
      </c>
    </row>
    <row r="391" spans="1:5">
      <c r="A391" s="1">
        <f t="shared" si="28"/>
        <v>18.668999999999915</v>
      </c>
      <c r="B391" s="1">
        <f t="shared" si="25"/>
        <v>5</v>
      </c>
      <c r="C391" s="1">
        <f t="shared" si="26"/>
        <v>5.2662354596396668</v>
      </c>
      <c r="D391" s="1">
        <f t="shared" si="27"/>
        <v>1.0649418385586661E-2</v>
      </c>
      <c r="E391">
        <f t="shared" si="29"/>
        <v>-4.5422499999999788</v>
      </c>
    </row>
    <row r="392" spans="1:5">
      <c r="A392" s="1">
        <f t="shared" si="28"/>
        <v>18.717999999999915</v>
      </c>
      <c r="B392" s="1">
        <f t="shared" si="25"/>
        <v>5</v>
      </c>
      <c r="C392" s="1">
        <f t="shared" si="26"/>
        <v>5.2629939699190222</v>
      </c>
      <c r="D392" s="1">
        <f t="shared" si="27"/>
        <v>1.0519758796760899E-2</v>
      </c>
      <c r="E392">
        <f t="shared" si="29"/>
        <v>-4.5544999999999787</v>
      </c>
    </row>
    <row r="393" spans="1:5">
      <c r="A393" s="1">
        <f t="shared" si="28"/>
        <v>18.766999999999914</v>
      </c>
      <c r="B393" s="1">
        <f t="shared" si="25"/>
        <v>5</v>
      </c>
      <c r="C393" s="1">
        <f t="shared" si="26"/>
        <v>5.2597919462245164</v>
      </c>
      <c r="D393" s="1">
        <f t="shared" si="27"/>
        <v>1.0391677848980662E-2</v>
      </c>
      <c r="E393">
        <f t="shared" si="29"/>
        <v>-4.5667499999999785</v>
      </c>
    </row>
    <row r="394" spans="1:5">
      <c r="A394" s="1">
        <f t="shared" si="28"/>
        <v>18.815999999999914</v>
      </c>
      <c r="B394" s="1">
        <f t="shared" ref="B394:B457" si="30">IF(t&lt;B$8,B$6,B$5)</f>
        <v>5</v>
      </c>
      <c r="C394" s="1">
        <f t="shared" ref="C394:C457" si="31">IF(t&lt;t0,y0,K*A+(y0-K*A)*EXP(-(t-t0)/Tau))</f>
        <v>5.2566289080464594</v>
      </c>
      <c r="D394" s="1">
        <f t="shared" ref="D394:D457" si="32">IF(t&lt;t0,1,EXP(-(t-t0)/Tau))</f>
        <v>1.0265156321858373E-2</v>
      </c>
      <c r="E394">
        <f t="shared" si="29"/>
        <v>-4.5789999999999784</v>
      </c>
    </row>
    <row r="395" spans="1:5">
      <c r="A395" s="1">
        <f t="shared" ref="A395:A458" si="33">A394+dt</f>
        <v>18.864999999999913</v>
      </c>
      <c r="B395" s="1">
        <f t="shared" si="30"/>
        <v>5</v>
      </c>
      <c r="C395" s="1">
        <f t="shared" si="31"/>
        <v>5.2535043807254986</v>
      </c>
      <c r="D395" s="1">
        <f t="shared" si="32"/>
        <v>1.014017522901994E-2</v>
      </c>
      <c r="E395">
        <f t="shared" ref="E395:E458" si="34">LN(D395)</f>
        <v>-4.5912499999999783</v>
      </c>
    </row>
    <row r="396" spans="1:5">
      <c r="A396" s="1">
        <f t="shared" si="33"/>
        <v>18.913999999999913</v>
      </c>
      <c r="B396" s="1">
        <f t="shared" si="30"/>
        <v>5</v>
      </c>
      <c r="C396" s="1">
        <f t="shared" si="31"/>
        <v>5.2504178953813891</v>
      </c>
      <c r="D396" s="1">
        <f t="shared" si="32"/>
        <v>1.0016715815255582E-2</v>
      </c>
      <c r="E396">
        <f t="shared" si="34"/>
        <v>-4.6034999999999782</v>
      </c>
    </row>
    <row r="397" spans="1:5">
      <c r="A397" s="1">
        <f t="shared" si="33"/>
        <v>18.962999999999912</v>
      </c>
      <c r="B397" s="1">
        <f t="shared" si="30"/>
        <v>5</v>
      </c>
      <c r="C397" s="1">
        <f t="shared" si="31"/>
        <v>5.2473689888426334</v>
      </c>
      <c r="D397" s="1">
        <f t="shared" si="32"/>
        <v>9.8947595537053415E-3</v>
      </c>
      <c r="E397">
        <f t="shared" si="34"/>
        <v>-4.615749999999978</v>
      </c>
    </row>
    <row r="398" spans="1:5">
      <c r="A398" s="1">
        <f t="shared" si="33"/>
        <v>19.011999999999912</v>
      </c>
      <c r="B398" s="1">
        <f t="shared" si="30"/>
        <v>5</v>
      </c>
      <c r="C398" s="1">
        <f t="shared" si="31"/>
        <v>5.2443572035769712</v>
      </c>
      <c r="D398" s="1">
        <f t="shared" si="32"/>
        <v>9.7742881430788603E-3</v>
      </c>
      <c r="E398">
        <f t="shared" si="34"/>
        <v>-4.6279999999999779</v>
      </c>
    </row>
    <row r="399" spans="1:5">
      <c r="A399" s="1">
        <f t="shared" si="33"/>
        <v>19.060999999999911</v>
      </c>
      <c r="B399" s="1">
        <f t="shared" si="30"/>
        <v>5</v>
      </c>
      <c r="C399" s="1">
        <f t="shared" si="31"/>
        <v>5.2413820876227248</v>
      </c>
      <c r="D399" s="1">
        <f t="shared" si="32"/>
        <v>9.6552835049090058E-3</v>
      </c>
      <c r="E399">
        <f t="shared" si="34"/>
        <v>-4.6402499999999778</v>
      </c>
    </row>
    <row r="400" spans="1:5">
      <c r="A400" s="1">
        <f t="shared" si="33"/>
        <v>19.109999999999911</v>
      </c>
      <c r="B400" s="1">
        <f t="shared" si="30"/>
        <v>5</v>
      </c>
      <c r="C400" s="1">
        <f t="shared" si="31"/>
        <v>5.2384431945209737</v>
      </c>
      <c r="D400" s="1">
        <f t="shared" si="32"/>
        <v>9.5377277808389449E-3</v>
      </c>
      <c r="E400">
        <f t="shared" si="34"/>
        <v>-4.6524999999999777</v>
      </c>
    </row>
    <row r="401" spans="1:5">
      <c r="A401" s="1">
        <f t="shared" si="33"/>
        <v>19.15899999999991</v>
      </c>
      <c r="B401" s="1">
        <f t="shared" si="30"/>
        <v>5</v>
      </c>
      <c r="C401" s="1">
        <f t="shared" si="31"/>
        <v>5.2355400832485559</v>
      </c>
      <c r="D401" s="1">
        <f t="shared" si="32"/>
        <v>9.4216033299422304E-3</v>
      </c>
      <c r="E401">
        <f t="shared" si="34"/>
        <v>-4.6647499999999775</v>
      </c>
    </row>
    <row r="402" spans="1:5">
      <c r="A402" s="1">
        <f t="shared" si="33"/>
        <v>19.20799999999991</v>
      </c>
      <c r="B402" s="1">
        <f t="shared" si="30"/>
        <v>5</v>
      </c>
      <c r="C402" s="1">
        <f t="shared" si="31"/>
        <v>5.2326723181518879</v>
      </c>
      <c r="D402" s="1">
        <f t="shared" si="32"/>
        <v>9.3068927260755354E-3</v>
      </c>
      <c r="E402">
        <f t="shared" si="34"/>
        <v>-4.6769999999999774</v>
      </c>
    </row>
    <row r="403" spans="1:5">
      <c r="A403" s="1">
        <f t="shared" si="33"/>
        <v>19.256999999999909</v>
      </c>
      <c r="B403" s="1">
        <f t="shared" si="30"/>
        <v>5</v>
      </c>
      <c r="C403" s="1">
        <f t="shared" si="31"/>
        <v>5.2298394688815897</v>
      </c>
      <c r="D403" s="1">
        <f t="shared" si="32"/>
        <v>9.1935787552636025E-3</v>
      </c>
      <c r="E403">
        <f t="shared" si="34"/>
        <v>-4.6892499999999773</v>
      </c>
    </row>
    <row r="404" spans="1:5">
      <c r="A404" s="1">
        <f t="shared" si="33"/>
        <v>19.305999999999909</v>
      </c>
      <c r="B404" s="1">
        <f t="shared" si="30"/>
        <v>5</v>
      </c>
      <c r="C404" s="1">
        <f t="shared" si="31"/>
        <v>5.2270411103279013</v>
      </c>
      <c r="D404" s="1">
        <f t="shared" si="32"/>
        <v>9.0816444131160447E-3</v>
      </c>
      <c r="E404">
        <f t="shared" si="34"/>
        <v>-4.7014999999999771</v>
      </c>
    </row>
    <row r="405" spans="1:5">
      <c r="A405" s="1">
        <f t="shared" si="33"/>
        <v>19.354999999999908</v>
      </c>
      <c r="B405" s="1">
        <f t="shared" si="30"/>
        <v>5</v>
      </c>
      <c r="C405" s="1">
        <f t="shared" si="31"/>
        <v>5.2242768225568899</v>
      </c>
      <c r="D405" s="1">
        <f t="shared" si="32"/>
        <v>8.9710729022755929E-3</v>
      </c>
      <c r="E405">
        <f t="shared" si="34"/>
        <v>-4.713749999999977</v>
      </c>
    </row>
    <row r="406" spans="1:5">
      <c r="A406" s="1">
        <f t="shared" si="33"/>
        <v>19.403999999999908</v>
      </c>
      <c r="B406" s="1">
        <f t="shared" si="30"/>
        <v>5</v>
      </c>
      <c r="C406" s="1">
        <f t="shared" si="31"/>
        <v>5.2215461907474348</v>
      </c>
      <c r="D406" s="1">
        <f t="shared" si="32"/>
        <v>8.8618476298974042E-3</v>
      </c>
      <c r="E406">
        <f t="shared" si="34"/>
        <v>-4.7259999999999769</v>
      </c>
    </row>
    <row r="407" spans="1:5">
      <c r="A407" s="1">
        <f t="shared" si="33"/>
        <v>19.452999999999907</v>
      </c>
      <c r="B407" s="1">
        <f t="shared" si="30"/>
        <v>5</v>
      </c>
      <c r="C407" s="1">
        <f t="shared" si="31"/>
        <v>5.2188488051289772</v>
      </c>
      <c r="D407" s="1">
        <f t="shared" si="32"/>
        <v>8.7539522051590744E-3</v>
      </c>
      <c r="E407">
        <f t="shared" si="34"/>
        <v>-4.7382499999999768</v>
      </c>
    </row>
    <row r="408" spans="1:5">
      <c r="A408" s="1">
        <f t="shared" si="33"/>
        <v>19.501999999999907</v>
      </c>
      <c r="B408" s="1">
        <f t="shared" si="30"/>
        <v>5</v>
      </c>
      <c r="C408" s="1">
        <f t="shared" si="31"/>
        <v>5.2161842609200235</v>
      </c>
      <c r="D408" s="1">
        <f t="shared" si="32"/>
        <v>8.6473704368009545E-3</v>
      </c>
      <c r="E408">
        <f t="shared" si="34"/>
        <v>-4.7504999999999766</v>
      </c>
    </row>
    <row r="409" spans="1:5">
      <c r="A409" s="1">
        <f t="shared" si="33"/>
        <v>19.550999999999906</v>
      </c>
      <c r="B409" s="1">
        <f t="shared" si="30"/>
        <v>5</v>
      </c>
      <c r="C409" s="1">
        <f t="shared" si="31"/>
        <v>5.2135521582674107</v>
      </c>
      <c r="D409" s="1">
        <f t="shared" si="32"/>
        <v>8.5420863306964225E-3</v>
      </c>
      <c r="E409">
        <f t="shared" si="34"/>
        <v>-4.7627499999999765</v>
      </c>
    </row>
    <row r="410" spans="1:5">
      <c r="A410" s="1">
        <f t="shared" si="33"/>
        <v>19.599999999999905</v>
      </c>
      <c r="B410" s="1">
        <f t="shared" si="30"/>
        <v>5</v>
      </c>
      <c r="C410" s="1">
        <f t="shared" si="31"/>
        <v>5.210952102186293</v>
      </c>
      <c r="D410" s="1">
        <f t="shared" si="32"/>
        <v>8.4380840874517336E-3</v>
      </c>
      <c r="E410">
        <f t="shared" si="34"/>
        <v>-4.7749999999999764</v>
      </c>
    </row>
    <row r="411" spans="1:5">
      <c r="A411" s="1">
        <f t="shared" si="33"/>
        <v>19.648999999999905</v>
      </c>
      <c r="B411" s="1">
        <f t="shared" si="30"/>
        <v>5</v>
      </c>
      <c r="C411" s="1">
        <f t="shared" si="31"/>
        <v>5.2083837025008775</v>
      </c>
      <c r="D411" s="1">
        <f t="shared" si="32"/>
        <v>8.3353481000350907E-3</v>
      </c>
      <c r="E411">
        <f t="shared" si="34"/>
        <v>-4.7872499999999762</v>
      </c>
    </row>
    <row r="412" spans="1:5">
      <c r="A412" s="1">
        <f t="shared" si="33"/>
        <v>19.697999999999904</v>
      </c>
      <c r="B412" s="1">
        <f t="shared" si="30"/>
        <v>5</v>
      </c>
      <c r="C412" s="1">
        <f t="shared" si="31"/>
        <v>5.2058465737858644</v>
      </c>
      <c r="D412" s="1">
        <f t="shared" si="32"/>
        <v>8.2338629514345906E-3</v>
      </c>
      <c r="E412">
        <f t="shared" si="34"/>
        <v>-4.7994999999999761</v>
      </c>
    </row>
    <row r="413" spans="1:5">
      <c r="A413" s="1">
        <f t="shared" si="33"/>
        <v>19.746999999999904</v>
      </c>
      <c r="B413" s="1">
        <f t="shared" si="30"/>
        <v>5</v>
      </c>
      <c r="C413" s="1">
        <f t="shared" si="31"/>
        <v>5.2033403353086172</v>
      </c>
      <c r="D413" s="1">
        <f t="shared" si="32"/>
        <v>8.1336134123446806E-3</v>
      </c>
      <c r="E413">
        <f t="shared" si="34"/>
        <v>-4.811749999999976</v>
      </c>
    </row>
    <row r="414" spans="1:5">
      <c r="A414" s="1">
        <f t="shared" si="33"/>
        <v>19.795999999999903</v>
      </c>
      <c r="B414" s="1">
        <f t="shared" si="30"/>
        <v>5</v>
      </c>
      <c r="C414" s="1">
        <f t="shared" si="31"/>
        <v>5.2008646109720189</v>
      </c>
      <c r="D414" s="1">
        <f t="shared" si="32"/>
        <v>8.0345844388807729E-3</v>
      </c>
      <c r="E414">
        <f t="shared" si="34"/>
        <v>-4.8239999999999759</v>
      </c>
    </row>
    <row r="415" spans="1:5">
      <c r="A415" s="1">
        <f t="shared" si="33"/>
        <v>19.844999999999903</v>
      </c>
      <c r="B415" s="1">
        <f t="shared" si="30"/>
        <v>5</v>
      </c>
      <c r="C415" s="1">
        <f t="shared" si="31"/>
        <v>5.1984190292580426</v>
      </c>
      <c r="D415" s="1">
        <f t="shared" si="32"/>
        <v>7.9367611703217017E-3</v>
      </c>
      <c r="E415">
        <f t="shared" si="34"/>
        <v>-4.8362499999999757</v>
      </c>
    </row>
    <row r="416" spans="1:5">
      <c r="A416" s="1">
        <f t="shared" si="33"/>
        <v>19.893999999999902</v>
      </c>
      <c r="B416" s="1">
        <f t="shared" si="30"/>
        <v>5</v>
      </c>
      <c r="C416" s="1">
        <f t="shared" si="31"/>
        <v>5.1960032231719913</v>
      </c>
      <c r="D416" s="1">
        <f t="shared" si="32"/>
        <v>7.8401289268796581E-3</v>
      </c>
      <c r="E416">
        <f t="shared" si="34"/>
        <v>-4.8484999999999756</v>
      </c>
    </row>
    <row r="417" spans="1:5">
      <c r="A417" s="1">
        <f t="shared" si="33"/>
        <v>19.942999999999902</v>
      </c>
      <c r="B417" s="1">
        <f t="shared" si="30"/>
        <v>5</v>
      </c>
      <c r="C417" s="1">
        <f t="shared" si="31"/>
        <v>5.1936168301874321</v>
      </c>
      <c r="D417" s="1">
        <f t="shared" si="32"/>
        <v>7.7446732074972725E-3</v>
      </c>
      <c r="E417">
        <f t="shared" si="34"/>
        <v>-4.8607499999999755</v>
      </c>
    </row>
    <row r="418" spans="1:5">
      <c r="A418" s="1">
        <f t="shared" si="33"/>
        <v>19.991999999999901</v>
      </c>
      <c r="B418" s="1">
        <f t="shared" si="30"/>
        <v>5</v>
      </c>
      <c r="C418" s="1">
        <f t="shared" si="31"/>
        <v>5.1912594921917883</v>
      </c>
      <c r="D418" s="1">
        <f t="shared" si="32"/>
        <v>7.6503796876715253E-3</v>
      </c>
      <c r="E418">
        <f t="shared" si="34"/>
        <v>-4.8729999999999754</v>
      </c>
    </row>
    <row r="419" spans="1:5">
      <c r="A419" s="1">
        <f t="shared" si="33"/>
        <v>20.040999999999901</v>
      </c>
      <c r="B419" s="1">
        <f t="shared" si="30"/>
        <v>5</v>
      </c>
      <c r="C419" s="1">
        <f t="shared" si="31"/>
        <v>5.1889308554326039</v>
      </c>
      <c r="D419" s="1">
        <f t="shared" si="32"/>
        <v>7.5572342173041498E-3</v>
      </c>
      <c r="E419">
        <f t="shared" si="34"/>
        <v>-4.8852499999999752</v>
      </c>
    </row>
    <row r="420" spans="1:5">
      <c r="A420" s="1">
        <f t="shared" si="33"/>
        <v>20.0899999999999</v>
      </c>
      <c r="B420" s="1">
        <f t="shared" si="30"/>
        <v>5</v>
      </c>
      <c r="C420" s="1">
        <f t="shared" si="31"/>
        <v>5.1866305704644553</v>
      </c>
      <c r="D420" s="1">
        <f t="shared" si="32"/>
        <v>7.4652228185782031E-3</v>
      </c>
      <c r="E420">
        <f t="shared" si="34"/>
        <v>-4.8974999999999751</v>
      </c>
    </row>
    <row r="421" spans="1:5">
      <c r="A421" s="1">
        <f t="shared" si="33"/>
        <v>20.1389999999999</v>
      </c>
      <c r="B421" s="1">
        <f t="shared" si="30"/>
        <v>5</v>
      </c>
      <c r="C421" s="1">
        <f t="shared" si="31"/>
        <v>5.1843582920965128</v>
      </c>
      <c r="D421" s="1">
        <f t="shared" si="32"/>
        <v>7.3743316838604999E-3</v>
      </c>
      <c r="E421">
        <f t="shared" si="34"/>
        <v>-4.909749999999975</v>
      </c>
    </row>
    <row r="422" spans="1:5">
      <c r="A422" s="1">
        <f t="shared" si="33"/>
        <v>20.187999999999899</v>
      </c>
      <c r="B422" s="1">
        <f t="shared" si="30"/>
        <v>5</v>
      </c>
      <c r="C422" s="1">
        <f t="shared" si="31"/>
        <v>5.1821136793407394</v>
      </c>
      <c r="D422" s="1">
        <f t="shared" si="32"/>
        <v>7.2845471736295714E-3</v>
      </c>
      <c r="E422">
        <f t="shared" si="34"/>
        <v>-4.9219999999999748</v>
      </c>
    </row>
    <row r="423" spans="1:5">
      <c r="A423" s="1">
        <f t="shared" si="33"/>
        <v>20.236999999999899</v>
      </c>
      <c r="B423" s="1">
        <f t="shared" si="30"/>
        <v>5</v>
      </c>
      <c r="C423" s="1">
        <f t="shared" si="31"/>
        <v>5.1798963953607213</v>
      </c>
      <c r="D423" s="1">
        <f t="shared" si="32"/>
        <v>7.1958558144288648E-3</v>
      </c>
      <c r="E423">
        <f t="shared" si="34"/>
        <v>-4.9342499999999747</v>
      </c>
    </row>
    <row r="424" spans="1:5">
      <c r="A424" s="1">
        <f t="shared" si="33"/>
        <v>20.285999999999898</v>
      </c>
      <c r="B424" s="1">
        <f t="shared" si="30"/>
        <v>5</v>
      </c>
      <c r="C424" s="1">
        <f t="shared" si="31"/>
        <v>5.1777061074211215</v>
      </c>
      <c r="D424" s="1">
        <f t="shared" si="32"/>
        <v>7.1082442968448539E-3</v>
      </c>
      <c r="E424">
        <f t="shared" si="34"/>
        <v>-4.9464999999999746</v>
      </c>
    </row>
    <row r="425" spans="1:5">
      <c r="A425" s="1">
        <f t="shared" si="33"/>
        <v>20.334999999999898</v>
      </c>
      <c r="B425" s="1">
        <f t="shared" si="30"/>
        <v>5</v>
      </c>
      <c r="C425" s="1">
        <f t="shared" si="31"/>
        <v>5.1755424868377444</v>
      </c>
      <c r="D425" s="1">
        <f t="shared" si="32"/>
        <v>7.0216994735097724E-3</v>
      </c>
      <c r="E425">
        <f t="shared" si="34"/>
        <v>-4.9587499999999745</v>
      </c>
    </row>
    <row r="426" spans="1:5">
      <c r="A426" s="1">
        <f t="shared" si="33"/>
        <v>20.383999999999897</v>
      </c>
      <c r="B426" s="1">
        <f t="shared" si="30"/>
        <v>5</v>
      </c>
      <c r="C426" s="1">
        <f t="shared" si="31"/>
        <v>5.1734052089282168</v>
      </c>
      <c r="D426" s="1">
        <f t="shared" si="32"/>
        <v>6.9362083571286601E-3</v>
      </c>
      <c r="E426">
        <f t="shared" si="34"/>
        <v>-4.9709999999999743</v>
      </c>
    </row>
    <row r="427" spans="1:5">
      <c r="A427" s="1">
        <f t="shared" si="33"/>
        <v>20.432999999999897</v>
      </c>
      <c r="B427" s="1">
        <f t="shared" si="30"/>
        <v>5</v>
      </c>
      <c r="C427" s="1">
        <f t="shared" si="31"/>
        <v>5.1712939529632607</v>
      </c>
      <c r="D427" s="1">
        <f t="shared" si="32"/>
        <v>6.8517581185304349E-3</v>
      </c>
      <c r="E427">
        <f t="shared" si="34"/>
        <v>-4.9832499999999742</v>
      </c>
    </row>
    <row r="428" spans="1:5">
      <c r="A428" s="1">
        <f t="shared" si="33"/>
        <v>20.481999999999896</v>
      </c>
      <c r="B428" s="1">
        <f t="shared" si="30"/>
        <v>5</v>
      </c>
      <c r="C428" s="1">
        <f t="shared" si="31"/>
        <v>5.1692084021185671</v>
      </c>
      <c r="D428" s="1">
        <f t="shared" si="32"/>
        <v>6.768336084742691E-3</v>
      </c>
      <c r="E428">
        <f t="shared" si="34"/>
        <v>-4.9954999999999741</v>
      </c>
    </row>
    <row r="429" spans="1:5">
      <c r="A429" s="1">
        <f t="shared" si="33"/>
        <v>20.530999999999896</v>
      </c>
      <c r="B429" s="1">
        <f t="shared" si="30"/>
        <v>5</v>
      </c>
      <c r="C429" s="1">
        <f t="shared" si="31"/>
        <v>5.1671482434272482</v>
      </c>
      <c r="D429" s="1">
        <f t="shared" si="32"/>
        <v>6.6859297370899353E-3</v>
      </c>
      <c r="E429">
        <f t="shared" si="34"/>
        <v>-5.0077499999999739</v>
      </c>
    </row>
    <row r="430" spans="1:5">
      <c r="A430" s="1">
        <f t="shared" si="33"/>
        <v>20.579999999999895</v>
      </c>
      <c r="B430" s="1">
        <f t="shared" si="30"/>
        <v>5</v>
      </c>
      <c r="C430" s="1">
        <f t="shared" si="31"/>
        <v>5.1651131677328745</v>
      </c>
      <c r="D430" s="1">
        <f t="shared" si="32"/>
        <v>6.6045267093149812E-3</v>
      </c>
      <c r="E430">
        <f t="shared" si="34"/>
        <v>-5.0199999999999738</v>
      </c>
    </row>
    <row r="431" spans="1:5">
      <c r="A431" s="1">
        <f t="shared" si="33"/>
        <v>20.628999999999895</v>
      </c>
      <c r="B431" s="1">
        <f t="shared" si="30"/>
        <v>5</v>
      </c>
      <c r="C431" s="1">
        <f t="shared" si="31"/>
        <v>5.1631028696430805</v>
      </c>
      <c r="D431" s="1">
        <f t="shared" si="32"/>
        <v>6.5241147857232149E-3</v>
      </c>
      <c r="E431">
        <f t="shared" si="34"/>
        <v>-5.0322499999999737</v>
      </c>
    </row>
    <row r="432" spans="1:5">
      <c r="A432" s="1">
        <f t="shared" si="33"/>
        <v>20.677999999999894</v>
      </c>
      <c r="B432" s="1">
        <f t="shared" si="30"/>
        <v>5</v>
      </c>
      <c r="C432" s="1">
        <f t="shared" si="31"/>
        <v>5.161117047483736</v>
      </c>
      <c r="D432" s="1">
        <f t="shared" si="32"/>
        <v>6.4446818993494541E-3</v>
      </c>
      <c r="E432">
        <f t="shared" si="34"/>
        <v>-5.0444999999999736</v>
      </c>
    </row>
    <row r="433" spans="1:5">
      <c r="A433" s="1">
        <f t="shared" si="33"/>
        <v>20.726999999999894</v>
      </c>
      <c r="B433" s="1">
        <f t="shared" si="30"/>
        <v>5</v>
      </c>
      <c r="C433" s="1">
        <f t="shared" si="31"/>
        <v>5.1591554032536777</v>
      </c>
      <c r="D433" s="1">
        <f t="shared" si="32"/>
        <v>6.3662161301471249E-3</v>
      </c>
      <c r="E433">
        <f t="shared" si="34"/>
        <v>-5.0567499999999734</v>
      </c>
    </row>
    <row r="434" spans="1:5">
      <c r="A434" s="1">
        <f t="shared" si="33"/>
        <v>20.775999999999893</v>
      </c>
      <c r="B434" s="1">
        <f t="shared" si="30"/>
        <v>5</v>
      </c>
      <c r="C434" s="1">
        <f t="shared" si="31"/>
        <v>5.1572176425799876</v>
      </c>
      <c r="D434" s="1">
        <f t="shared" si="32"/>
        <v>6.2887057031994903E-3</v>
      </c>
      <c r="E434">
        <f t="shared" si="34"/>
        <v>-5.0689999999999733</v>
      </c>
    </row>
    <row r="435" spans="1:5">
      <c r="A435" s="1">
        <f t="shared" si="33"/>
        <v>20.824999999999893</v>
      </c>
      <c r="B435" s="1">
        <f t="shared" si="30"/>
        <v>5</v>
      </c>
      <c r="C435" s="1">
        <f t="shared" si="31"/>
        <v>5.1553034746738167</v>
      </c>
      <c r="D435" s="1">
        <f t="shared" si="32"/>
        <v>6.2121389869526531E-3</v>
      </c>
      <c r="E435">
        <f t="shared" si="34"/>
        <v>-5.0812499999999732</v>
      </c>
    </row>
    <row r="436" spans="1:5">
      <c r="A436" s="1">
        <f t="shared" si="33"/>
        <v>20.873999999999892</v>
      </c>
      <c r="B436" s="1">
        <f t="shared" si="30"/>
        <v>5</v>
      </c>
      <c r="C436" s="1">
        <f t="shared" si="31"/>
        <v>5.1534126122867514</v>
      </c>
      <c r="D436" s="1">
        <f t="shared" si="32"/>
        <v>6.1365044914700722E-3</v>
      </c>
      <c r="E436">
        <f t="shared" si="34"/>
        <v>-5.093499999999973</v>
      </c>
    </row>
    <row r="437" spans="1:5">
      <c r="A437" s="1">
        <f t="shared" si="33"/>
        <v>20.922999999999892</v>
      </c>
      <c r="B437" s="1">
        <f t="shared" si="30"/>
        <v>5</v>
      </c>
      <c r="C437" s="1">
        <f t="shared" si="31"/>
        <v>5.1515447716677087</v>
      </c>
      <c r="D437" s="1">
        <f t="shared" si="32"/>
        <v>6.0617908667083362E-3</v>
      </c>
      <c r="E437">
        <f t="shared" si="34"/>
        <v>-5.1057499999999729</v>
      </c>
    </row>
    <row r="438" spans="1:5">
      <c r="A438" s="1">
        <f t="shared" si="33"/>
        <v>20.971999999999891</v>
      </c>
      <c r="B438" s="1">
        <f t="shared" si="30"/>
        <v>5</v>
      </c>
      <c r="C438" s="1">
        <f t="shared" si="31"/>
        <v>5.1496996725203479</v>
      </c>
      <c r="D438" s="1">
        <f t="shared" si="32"/>
        <v>5.9879869008139242E-3</v>
      </c>
      <c r="E438">
        <f t="shared" si="34"/>
        <v>-5.1179999999999728</v>
      </c>
    </row>
    <row r="439" spans="1:5">
      <c r="A439" s="1">
        <f t="shared" si="33"/>
        <v>21.020999999999891</v>
      </c>
      <c r="B439" s="1">
        <f t="shared" si="30"/>
        <v>5</v>
      </c>
      <c r="C439" s="1">
        <f t="shared" si="31"/>
        <v>5.1478770379610177</v>
      </c>
      <c r="D439" s="1">
        <f t="shared" si="32"/>
        <v>5.9150815184407053E-3</v>
      </c>
      <c r="E439">
        <f t="shared" si="34"/>
        <v>-5.1302499999999727</v>
      </c>
    </row>
    <row r="440" spans="1:5">
      <c r="A440" s="1">
        <f t="shared" si="33"/>
        <v>21.06999999999989</v>
      </c>
      <c r="B440" s="1">
        <f t="shared" si="30"/>
        <v>5</v>
      </c>
      <c r="C440" s="1">
        <f t="shared" si="31"/>
        <v>5.146076594477198</v>
      </c>
      <c r="D440" s="1">
        <f t="shared" si="32"/>
        <v>5.8430637790879252E-3</v>
      </c>
      <c r="E440">
        <f t="shared" si="34"/>
        <v>-5.1424999999999725</v>
      </c>
    </row>
    <row r="441" spans="1:5">
      <c r="A441" s="1">
        <f t="shared" si="33"/>
        <v>21.11899999999989</v>
      </c>
      <c r="B441" s="1">
        <f t="shared" si="30"/>
        <v>5</v>
      </c>
      <c r="C441" s="1">
        <f t="shared" si="31"/>
        <v>5.1442980718864604</v>
      </c>
      <c r="D441" s="1">
        <f t="shared" si="32"/>
        <v>5.7719228754584259E-3</v>
      </c>
      <c r="E441">
        <f t="shared" si="34"/>
        <v>-5.1547499999999724</v>
      </c>
    </row>
    <row r="442" spans="1:5">
      <c r="A442" s="1">
        <f t="shared" si="33"/>
        <v>21.167999999999889</v>
      </c>
      <c r="B442" s="1">
        <f t="shared" si="30"/>
        <v>5</v>
      </c>
      <c r="C442" s="1">
        <f t="shared" si="31"/>
        <v>5.142541203295921</v>
      </c>
      <c r="D442" s="1">
        <f t="shared" si="32"/>
        <v>5.7016481318368541E-3</v>
      </c>
      <c r="E442">
        <f t="shared" si="34"/>
        <v>-5.1669999999999723</v>
      </c>
    </row>
    <row r="443" spans="1:5">
      <c r="A443" s="1">
        <f t="shared" si="33"/>
        <v>21.216999999999889</v>
      </c>
      <c r="B443" s="1">
        <f t="shared" si="30"/>
        <v>5</v>
      </c>
      <c r="C443" s="1">
        <f t="shared" si="31"/>
        <v>5.1408057250621901</v>
      </c>
      <c r="D443" s="1">
        <f t="shared" si="32"/>
        <v>5.6322290024876211E-3</v>
      </c>
      <c r="E443">
        <f t="shared" si="34"/>
        <v>-5.1792499999999722</v>
      </c>
    </row>
    <row r="444" spans="1:5">
      <c r="A444" s="1">
        <f t="shared" si="33"/>
        <v>21.265999999999888</v>
      </c>
      <c r="B444" s="1">
        <f t="shared" si="30"/>
        <v>5</v>
      </c>
      <c r="C444" s="1">
        <f t="shared" si="31"/>
        <v>5.1390913767518089</v>
      </c>
      <c r="D444" s="1">
        <f t="shared" si="32"/>
        <v>5.5636550700723583E-3</v>
      </c>
      <c r="E444">
        <f t="shared" si="34"/>
        <v>-5.191499999999972</v>
      </c>
    </row>
    <row r="445" spans="1:5">
      <c r="A445" s="1">
        <f t="shared" si="33"/>
        <v>21.314999999999888</v>
      </c>
      <c r="B445" s="1">
        <f t="shared" si="30"/>
        <v>5</v>
      </c>
      <c r="C445" s="1">
        <f t="shared" si="31"/>
        <v>5.1373979011021662</v>
      </c>
      <c r="D445" s="1">
        <f t="shared" si="32"/>
        <v>5.4959160440866493E-3</v>
      </c>
      <c r="E445">
        <f t="shared" si="34"/>
        <v>-5.2037499999999719</v>
      </c>
    </row>
    <row r="446" spans="1:5">
      <c r="A446" s="1">
        <f t="shared" si="33"/>
        <v>21.363999999999887</v>
      </c>
      <c r="B446" s="1">
        <f t="shared" si="30"/>
        <v>5</v>
      </c>
      <c r="C446" s="1">
        <f t="shared" si="31"/>
        <v>5.1357250439828945</v>
      </c>
      <c r="D446" s="1">
        <f t="shared" si="32"/>
        <v>5.4290017593157883E-3</v>
      </c>
      <c r="E446">
        <f t="shared" si="34"/>
        <v>-5.2159999999999718</v>
      </c>
    </row>
    <row r="447" spans="1:5">
      <c r="A447" s="1">
        <f t="shared" si="33"/>
        <v>21.412999999999887</v>
      </c>
      <c r="B447" s="1">
        <f t="shared" si="30"/>
        <v>5</v>
      </c>
      <c r="C447" s="1">
        <f t="shared" si="31"/>
        <v>5.1340725543577337</v>
      </c>
      <c r="D447" s="1">
        <f t="shared" si="32"/>
        <v>5.3629021743093492E-3</v>
      </c>
      <c r="E447">
        <f t="shared" si="34"/>
        <v>-5.2282499999999716</v>
      </c>
    </row>
    <row r="448" spans="1:5">
      <c r="A448" s="1">
        <f t="shared" si="33"/>
        <v>21.461999999999886</v>
      </c>
      <c r="B448" s="1">
        <f t="shared" si="30"/>
        <v>5</v>
      </c>
      <c r="C448" s="1">
        <f t="shared" si="31"/>
        <v>5.1324401842468577</v>
      </c>
      <c r="D448" s="1">
        <f t="shared" si="32"/>
        <v>5.2976073698743154E-3</v>
      </c>
      <c r="E448">
        <f t="shared" si="34"/>
        <v>-5.2404999999999715</v>
      </c>
    </row>
    <row r="449" spans="1:5">
      <c r="A449" s="1">
        <f t="shared" si="33"/>
        <v>21.510999999999886</v>
      </c>
      <c r="B449" s="1">
        <f t="shared" si="30"/>
        <v>5</v>
      </c>
      <c r="C449" s="1">
        <f t="shared" si="31"/>
        <v>5.1308276886896644</v>
      </c>
      <c r="D449" s="1">
        <f t="shared" si="32"/>
        <v>5.2331075475865662E-3</v>
      </c>
      <c r="E449">
        <f t="shared" si="34"/>
        <v>-5.2527499999999714</v>
      </c>
    </row>
    <row r="450" spans="1:5">
      <c r="A450" s="1">
        <f t="shared" si="33"/>
        <v>21.559999999999885</v>
      </c>
      <c r="B450" s="1">
        <f t="shared" si="30"/>
        <v>5</v>
      </c>
      <c r="C450" s="1">
        <f t="shared" si="31"/>
        <v>5.1292348257080116</v>
      </c>
      <c r="D450" s="1">
        <f t="shared" si="32"/>
        <v>5.1693930283204801E-3</v>
      </c>
      <c r="E450">
        <f t="shared" si="34"/>
        <v>-5.2649999999999713</v>
      </c>
    </row>
    <row r="451" spans="1:5">
      <c r="A451" s="1">
        <f t="shared" si="33"/>
        <v>21.608999999999885</v>
      </c>
      <c r="B451" s="1">
        <f t="shared" si="30"/>
        <v>5</v>
      </c>
      <c r="C451" s="1">
        <f t="shared" si="31"/>
        <v>5.1276613562699112</v>
      </c>
      <c r="D451" s="1">
        <f t="shared" si="32"/>
        <v>5.1064542507964468E-3</v>
      </c>
      <c r="E451">
        <f t="shared" si="34"/>
        <v>-5.2772499999999711</v>
      </c>
    </row>
    <row r="452" spans="1:5">
      <c r="A452" s="1">
        <f t="shared" si="33"/>
        <v>21.657999999999884</v>
      </c>
      <c r="B452" s="1">
        <f t="shared" si="30"/>
        <v>5</v>
      </c>
      <c r="C452" s="1">
        <f t="shared" si="31"/>
        <v>5.1261070442536516</v>
      </c>
      <c r="D452" s="1">
        <f t="shared" si="32"/>
        <v>5.0442817701460531E-3</v>
      </c>
      <c r="E452">
        <f t="shared" si="34"/>
        <v>-5.289499999999971</v>
      </c>
    </row>
    <row r="453" spans="1:5">
      <c r="A453" s="1">
        <f t="shared" si="33"/>
        <v>21.706999999999883</v>
      </c>
      <c r="B453" s="1">
        <f t="shared" si="30"/>
        <v>5</v>
      </c>
      <c r="C453" s="1">
        <f t="shared" si="31"/>
        <v>5.1245716564123684</v>
      </c>
      <c r="D453" s="1">
        <f t="shared" si="32"/>
        <v>4.9828662564947515E-3</v>
      </c>
      <c r="E453">
        <f t="shared" si="34"/>
        <v>-5.3017499999999709</v>
      </c>
    </row>
    <row r="454" spans="1:5">
      <c r="A454" s="1">
        <f t="shared" si="33"/>
        <v>21.755999999999883</v>
      </c>
      <c r="B454" s="1">
        <f t="shared" si="30"/>
        <v>5</v>
      </c>
      <c r="C454" s="1">
        <f t="shared" si="31"/>
        <v>5.1230549623390447</v>
      </c>
      <c r="D454" s="1">
        <f t="shared" si="32"/>
        <v>4.9221984935617731E-3</v>
      </c>
      <c r="E454">
        <f t="shared" si="34"/>
        <v>-5.3139999999999707</v>
      </c>
    </row>
    <row r="455" spans="1:5">
      <c r="A455" s="1">
        <f t="shared" si="33"/>
        <v>21.804999999999882</v>
      </c>
      <c r="B455" s="1">
        <f t="shared" si="30"/>
        <v>5</v>
      </c>
      <c r="C455" s="1">
        <f t="shared" si="31"/>
        <v>5.1215567344319277</v>
      </c>
      <c r="D455" s="1">
        <f t="shared" si="32"/>
        <v>4.8622693772770956E-3</v>
      </c>
      <c r="E455">
        <f t="shared" si="34"/>
        <v>-5.3262499999999706</v>
      </c>
    </row>
    <row r="456" spans="1:5">
      <c r="A456" s="1">
        <f t="shared" si="33"/>
        <v>21.853999999999882</v>
      </c>
      <c r="B456" s="1">
        <f t="shared" si="30"/>
        <v>5</v>
      </c>
      <c r="C456" s="1">
        <f t="shared" si="31"/>
        <v>5.1200767478603808</v>
      </c>
      <c r="D456" s="1">
        <f t="shared" si="32"/>
        <v>4.803069914415245E-3</v>
      </c>
      <c r="E456">
        <f t="shared" si="34"/>
        <v>-5.3384999999999705</v>
      </c>
    </row>
    <row r="457" spans="1:5">
      <c r="A457" s="1">
        <f t="shared" si="33"/>
        <v>21.902999999999881</v>
      </c>
      <c r="B457" s="1">
        <f t="shared" si="30"/>
        <v>5</v>
      </c>
      <c r="C457" s="1">
        <f t="shared" si="31"/>
        <v>5.1186147805311437</v>
      </c>
      <c r="D457" s="1">
        <f t="shared" si="32"/>
        <v>4.7445912212457347E-3</v>
      </c>
      <c r="E457">
        <f t="shared" si="34"/>
        <v>-5.3507499999999704</v>
      </c>
    </row>
    <row r="458" spans="1:5">
      <c r="A458" s="1">
        <f t="shared" si="33"/>
        <v>21.951999999999881</v>
      </c>
      <c r="B458" s="1">
        <f t="shared" ref="B458:B510" si="35">IF(t&lt;B$8,B$6,B$5)</f>
        <v>5</v>
      </c>
      <c r="C458" s="1">
        <f t="shared" ref="C458:C510" si="36">IF(t&lt;t0,y0,K*A+(y0-K*A)*EXP(-(t-t0)/Tau))</f>
        <v>5.1171706130549985</v>
      </c>
      <c r="D458" s="1">
        <f t="shared" ref="D458:D510" si="37">IF(t&lt;t0,1,EXP(-(t-t0)/Tau))</f>
        <v>4.68682452219993E-3</v>
      </c>
      <c r="E458">
        <f t="shared" si="34"/>
        <v>-5.3629999999999702</v>
      </c>
    </row>
    <row r="459" spans="1:5">
      <c r="A459" s="1">
        <f t="shared" ref="A459:A510" si="38">A458+dt</f>
        <v>22.00099999999988</v>
      </c>
      <c r="B459" s="1">
        <f t="shared" si="35"/>
        <v>5</v>
      </c>
      <c r="C459" s="1">
        <f t="shared" si="36"/>
        <v>5.1157440287138538</v>
      </c>
      <c r="D459" s="1">
        <f t="shared" si="37"/>
        <v>4.629761148554153E-3</v>
      </c>
      <c r="E459">
        <f t="shared" ref="E459:E510" si="39">LN(D459)</f>
        <v>-5.3752499999999701</v>
      </c>
    </row>
    <row r="460" spans="1:5">
      <c r="A460" s="1">
        <f t="shared" si="38"/>
        <v>22.04999999999988</v>
      </c>
      <c r="B460" s="1">
        <f t="shared" si="35"/>
        <v>5</v>
      </c>
      <c r="C460" s="1">
        <f t="shared" si="36"/>
        <v>5.1143348134282203</v>
      </c>
      <c r="D460" s="1">
        <f t="shared" si="37"/>
        <v>4.5733925371288118E-3</v>
      </c>
      <c r="E460">
        <f t="shared" si="39"/>
        <v>-5.38749999999997</v>
      </c>
    </row>
    <row r="461" spans="1:5">
      <c r="A461" s="1">
        <f t="shared" si="38"/>
        <v>22.098999999999879</v>
      </c>
      <c r="B461" s="1">
        <f t="shared" si="35"/>
        <v>5</v>
      </c>
      <c r="C461" s="1">
        <f t="shared" si="36"/>
        <v>5.1129427557250846</v>
      </c>
      <c r="D461" s="1">
        <f t="shared" si="37"/>
        <v>4.5177102290033747E-3</v>
      </c>
      <c r="E461">
        <f t="shared" si="39"/>
        <v>-5.3997499999999699</v>
      </c>
    </row>
    <row r="462" spans="1:5">
      <c r="A462" s="1">
        <f t="shared" si="38"/>
        <v>22.147999999999879</v>
      </c>
      <c r="B462" s="1">
        <f t="shared" si="35"/>
        <v>5</v>
      </c>
      <c r="C462" s="1">
        <f t="shared" si="36"/>
        <v>5.1115676467061748</v>
      </c>
      <c r="D462" s="1">
        <f t="shared" si="37"/>
        <v>4.4627058682469864E-3</v>
      </c>
      <c r="E462">
        <f t="shared" si="39"/>
        <v>-5.4119999999999697</v>
      </c>
    </row>
    <row r="463" spans="1:5">
      <c r="A463" s="1">
        <f t="shared" si="38"/>
        <v>22.196999999999878</v>
      </c>
      <c r="B463" s="1">
        <f t="shared" si="35"/>
        <v>5</v>
      </c>
      <c r="C463" s="1">
        <f t="shared" si="36"/>
        <v>5.1102092800166137</v>
      </c>
      <c r="D463" s="1">
        <f t="shared" si="37"/>
        <v>4.4083712006645426E-3</v>
      </c>
      <c r="E463">
        <f t="shared" si="39"/>
        <v>-5.4242499999999696</v>
      </c>
    </row>
    <row r="464" spans="1:5">
      <c r="A464" s="1">
        <f t="shared" si="38"/>
        <v>22.245999999999878</v>
      </c>
      <c r="B464" s="1">
        <f t="shared" si="35"/>
        <v>5</v>
      </c>
      <c r="C464" s="1">
        <f t="shared" si="36"/>
        <v>5.1088674518139507</v>
      </c>
      <c r="D464" s="1">
        <f t="shared" si="37"/>
        <v>4.3546980725580253E-3</v>
      </c>
      <c r="E464">
        <f t="shared" si="39"/>
        <v>-5.4364999999999695</v>
      </c>
    </row>
    <row r="465" spans="1:5">
      <c r="A465" s="1">
        <f t="shared" si="38"/>
        <v>22.294999999999877</v>
      </c>
      <c r="B465" s="1">
        <f t="shared" si="35"/>
        <v>5</v>
      </c>
      <c r="C465" s="1">
        <f t="shared" si="36"/>
        <v>5.1075419607375734</v>
      </c>
      <c r="D465" s="1">
        <f t="shared" si="37"/>
        <v>4.301678429502926E-3</v>
      </c>
      <c r="E465">
        <f t="shared" si="39"/>
        <v>-5.4487499999999693</v>
      </c>
    </row>
    <row r="466" spans="1:5">
      <c r="A466" s="1">
        <f t="shared" si="38"/>
        <v>22.343999999999877</v>
      </c>
      <c r="B466" s="1">
        <f t="shared" si="35"/>
        <v>5</v>
      </c>
      <c r="C466" s="1">
        <f t="shared" si="36"/>
        <v>5.1062326078784892</v>
      </c>
      <c r="D466" s="1">
        <f t="shared" si="37"/>
        <v>4.2493043151395652E-3</v>
      </c>
      <c r="E466">
        <f t="shared" si="39"/>
        <v>-5.4609999999999692</v>
      </c>
    </row>
    <row r="467" spans="1:5">
      <c r="A467" s="1">
        <f t="shared" si="38"/>
        <v>22.392999999999876</v>
      </c>
      <c r="B467" s="1">
        <f t="shared" si="35"/>
        <v>5</v>
      </c>
      <c r="C467" s="1">
        <f t="shared" si="36"/>
        <v>5.1049391967494779</v>
      </c>
      <c r="D467" s="1">
        <f t="shared" si="37"/>
        <v>4.197567869979121E-3</v>
      </c>
      <c r="E467">
        <f t="shared" si="39"/>
        <v>-5.4732499999999691</v>
      </c>
    </row>
    <row r="468" spans="1:5">
      <c r="A468" s="1">
        <f t="shared" si="38"/>
        <v>22.441999999999876</v>
      </c>
      <c r="B468" s="1">
        <f t="shared" si="35"/>
        <v>5</v>
      </c>
      <c r="C468" s="1">
        <f t="shared" si="36"/>
        <v>5.1036615332556048</v>
      </c>
      <c r="D468" s="1">
        <f t="shared" si="37"/>
        <v>4.1464613302242045E-3</v>
      </c>
      <c r="E468">
        <f t="shared" si="39"/>
        <v>-5.485499999999969</v>
      </c>
    </row>
    <row r="469" spans="1:5">
      <c r="A469" s="1">
        <f t="shared" si="38"/>
        <v>22.490999999999875</v>
      </c>
      <c r="B469" s="1">
        <f t="shared" si="35"/>
        <v>5</v>
      </c>
      <c r="C469" s="1">
        <f t="shared" si="36"/>
        <v>5.1023994256650944</v>
      </c>
      <c r="D469" s="1">
        <f t="shared" si="37"/>
        <v>4.0959770266037884E-3</v>
      </c>
      <c r="E469">
        <f t="shared" si="39"/>
        <v>-5.4977499999999688</v>
      </c>
    </row>
    <row r="470" spans="1:5">
      <c r="A470" s="1">
        <f t="shared" si="38"/>
        <v>22.539999999999875</v>
      </c>
      <c r="B470" s="1">
        <f t="shared" si="35"/>
        <v>5</v>
      </c>
      <c r="C470" s="1">
        <f t="shared" si="36"/>
        <v>5.1011526845805584</v>
      </c>
      <c r="D470" s="1">
        <f t="shared" si="37"/>
        <v>4.0461073832223247E-3</v>
      </c>
      <c r="E470">
        <f t="shared" si="39"/>
        <v>-5.5099999999999687</v>
      </c>
    </row>
    <row r="471" spans="1:5">
      <c r="A471" s="1">
        <f t="shared" si="38"/>
        <v>22.588999999999874</v>
      </c>
      <c r="B471" s="1">
        <f t="shared" si="35"/>
        <v>5</v>
      </c>
      <c r="C471" s="1">
        <f t="shared" si="36"/>
        <v>5.0999211229105716</v>
      </c>
      <c r="D471" s="1">
        <f t="shared" si="37"/>
        <v>3.9968449164228675E-3</v>
      </c>
      <c r="E471">
        <f t="shared" si="39"/>
        <v>-5.5222499999999686</v>
      </c>
    </row>
    <row r="472" spans="1:5">
      <c r="A472" s="1">
        <f t="shared" si="38"/>
        <v>22.637999999999874</v>
      </c>
      <c r="B472" s="1">
        <f t="shared" si="35"/>
        <v>5</v>
      </c>
      <c r="C472" s="1">
        <f t="shared" si="36"/>
        <v>5.0987045558416009</v>
      </c>
      <c r="D472" s="1">
        <f t="shared" si="37"/>
        <v>3.9481822336640496E-3</v>
      </c>
      <c r="E472">
        <f t="shared" si="39"/>
        <v>-5.5344999999999684</v>
      </c>
    </row>
    <row r="473" spans="1:5">
      <c r="A473" s="1">
        <f t="shared" si="38"/>
        <v>22.686999999999873</v>
      </c>
      <c r="B473" s="1">
        <f t="shared" si="35"/>
        <v>5</v>
      </c>
      <c r="C473" s="1">
        <f t="shared" si="36"/>
        <v>5.0975028008102683</v>
      </c>
      <c r="D473" s="1">
        <f t="shared" si="37"/>
        <v>3.9001120324107202E-3</v>
      </c>
      <c r="E473">
        <f t="shared" si="39"/>
        <v>-5.5467499999999683</v>
      </c>
    </row>
    <row r="474" spans="1:5">
      <c r="A474" s="1">
        <f t="shared" si="38"/>
        <v>22.735999999999873</v>
      </c>
      <c r="B474" s="1">
        <f t="shared" si="35"/>
        <v>5</v>
      </c>
      <c r="C474" s="1">
        <f t="shared" si="36"/>
        <v>5.0963156774759524</v>
      </c>
      <c r="D474" s="1">
        <f t="shared" si="37"/>
        <v>3.8526270990380963E-3</v>
      </c>
      <c r="E474">
        <f t="shared" si="39"/>
        <v>-5.5589999999999682</v>
      </c>
    </row>
    <row r="475" spans="1:5">
      <c r="A475" s="1">
        <f t="shared" si="38"/>
        <v>22.784999999999872</v>
      </c>
      <c r="B475" s="1">
        <f t="shared" si="35"/>
        <v>5</v>
      </c>
      <c r="C475" s="1">
        <f t="shared" si="36"/>
        <v>5.0951430076937312</v>
      </c>
      <c r="D475" s="1">
        <f t="shared" si="37"/>
        <v>3.8057203077492543E-3</v>
      </c>
      <c r="E475">
        <f t="shared" si="39"/>
        <v>-5.5712499999999681</v>
      </c>
    </row>
    <row r="476" spans="1:5">
      <c r="A476" s="1">
        <f t="shared" si="38"/>
        <v>22.833999999999872</v>
      </c>
      <c r="B476" s="1">
        <f t="shared" si="35"/>
        <v>5</v>
      </c>
      <c r="C476" s="1">
        <f t="shared" si="36"/>
        <v>5.0939846154876447</v>
      </c>
      <c r="D476" s="1">
        <f t="shared" si="37"/>
        <v>3.7593846195058032E-3</v>
      </c>
      <c r="E476">
        <f t="shared" si="39"/>
        <v>-5.5834999999999679</v>
      </c>
    </row>
    <row r="477" spans="1:5">
      <c r="A477" s="1">
        <f t="shared" si="38"/>
        <v>22.882999999999871</v>
      </c>
      <c r="B477" s="1">
        <f t="shared" si="35"/>
        <v>5</v>
      </c>
      <c r="C477" s="1">
        <f t="shared" si="36"/>
        <v>5.0928403270242892</v>
      </c>
      <c r="D477" s="1">
        <f t="shared" si="37"/>
        <v>3.7136130809715734E-3</v>
      </c>
      <c r="E477">
        <f t="shared" si="39"/>
        <v>-5.5957499999999678</v>
      </c>
    </row>
    <row r="478" spans="1:5">
      <c r="A478" s="1">
        <f t="shared" si="38"/>
        <v>22.931999999999871</v>
      </c>
      <c r="B478" s="1">
        <f t="shared" si="35"/>
        <v>5</v>
      </c>
      <c r="C478" s="1">
        <f t="shared" si="36"/>
        <v>5.091709970586729</v>
      </c>
      <c r="D478" s="1">
        <f t="shared" si="37"/>
        <v>3.6683988234691698E-3</v>
      </c>
      <c r="E478">
        <f t="shared" si="39"/>
        <v>-5.6079999999999677</v>
      </c>
    </row>
    <row r="479" spans="1:5">
      <c r="A479" s="1">
        <f t="shared" si="38"/>
        <v>22.98099999999987</v>
      </c>
      <c r="B479" s="1">
        <f t="shared" si="35"/>
        <v>5</v>
      </c>
      <c r="C479" s="1">
        <f t="shared" si="36"/>
        <v>5.090593376548731</v>
      </c>
      <c r="D479" s="1">
        <f t="shared" si="37"/>
        <v>3.6237350619492286E-3</v>
      </c>
      <c r="E479">
        <f t="shared" si="39"/>
        <v>-5.6202499999999675</v>
      </c>
    </row>
    <row r="480" spans="1:5">
      <c r="A480" s="1">
        <f t="shared" si="38"/>
        <v>23.02999999999987</v>
      </c>
      <c r="B480" s="1">
        <f t="shared" si="35"/>
        <v>5</v>
      </c>
      <c r="C480" s="1">
        <f t="shared" si="36"/>
        <v>5.0894903773493052</v>
      </c>
      <c r="D480" s="1">
        <f t="shared" si="37"/>
        <v>3.5796150939722215E-3</v>
      </c>
      <c r="E480">
        <f t="shared" si="39"/>
        <v>-5.6324999999999674</v>
      </c>
    </row>
    <row r="481" spans="1:5">
      <c r="A481" s="1">
        <f t="shared" si="38"/>
        <v>23.078999999999869</v>
      </c>
      <c r="B481" s="1">
        <f t="shared" si="35"/>
        <v>5</v>
      </c>
      <c r="C481" s="1">
        <f t="shared" si="36"/>
        <v>5.0884008074675666</v>
      </c>
      <c r="D481" s="1">
        <f t="shared" si="37"/>
        <v>3.5360322987026595E-3</v>
      </c>
      <c r="E481">
        <f t="shared" si="39"/>
        <v>-5.6447499999999673</v>
      </c>
    </row>
    <row r="482" spans="1:5">
      <c r="A482" s="1">
        <f t="shared" si="38"/>
        <v>23.127999999999869</v>
      </c>
      <c r="B482" s="1">
        <f t="shared" si="35"/>
        <v>5</v>
      </c>
      <c r="C482" s="1">
        <f t="shared" si="36"/>
        <v>5.0873245033978884</v>
      </c>
      <c r="D482" s="1">
        <f t="shared" si="37"/>
        <v>3.492980135915542E-3</v>
      </c>
      <c r="E482">
        <f t="shared" si="39"/>
        <v>-5.6569999999999672</v>
      </c>
    </row>
    <row r="483" spans="1:5">
      <c r="A483" s="1">
        <f t="shared" si="38"/>
        <v>23.176999999999868</v>
      </c>
      <c r="B483" s="1">
        <f t="shared" si="35"/>
        <v>5</v>
      </c>
      <c r="C483" s="1">
        <f t="shared" si="36"/>
        <v>5.0862613036253723</v>
      </c>
      <c r="D483" s="1">
        <f t="shared" si="37"/>
        <v>3.4504521450148995E-3</v>
      </c>
      <c r="E483">
        <f t="shared" si="39"/>
        <v>-5.669249999999967</v>
      </c>
    </row>
    <row r="484" spans="1:5">
      <c r="A484" s="1">
        <f t="shared" si="38"/>
        <v>23.225999999999868</v>
      </c>
      <c r="B484" s="1">
        <f t="shared" si="35"/>
        <v>5</v>
      </c>
      <c r="C484" s="1">
        <f t="shared" si="36"/>
        <v>5.0852110486016073</v>
      </c>
      <c r="D484" s="1">
        <f t="shared" si="37"/>
        <v>3.4084419440642911E-3</v>
      </c>
      <c r="E484">
        <f t="shared" si="39"/>
        <v>-5.6814999999999669</v>
      </c>
    </row>
    <row r="485" spans="1:5">
      <c r="A485" s="1">
        <f t="shared" si="38"/>
        <v>23.274999999999867</v>
      </c>
      <c r="B485" s="1">
        <f t="shared" si="35"/>
        <v>5</v>
      </c>
      <c r="C485" s="1">
        <f t="shared" si="36"/>
        <v>5.0841735807207273</v>
      </c>
      <c r="D485" s="1">
        <f t="shared" si="37"/>
        <v>3.3669432288291013E-3</v>
      </c>
      <c r="E485">
        <f t="shared" si="39"/>
        <v>-5.6937499999999668</v>
      </c>
    </row>
    <row r="486" spans="1:5">
      <c r="A486" s="1">
        <f t="shared" si="38"/>
        <v>23.323999999999867</v>
      </c>
      <c r="B486" s="1">
        <f t="shared" si="35"/>
        <v>5</v>
      </c>
      <c r="C486" s="1">
        <f t="shared" si="36"/>
        <v>5.0831487442957624</v>
      </c>
      <c r="D486" s="1">
        <f t="shared" si="37"/>
        <v>3.3259497718304996E-3</v>
      </c>
      <c r="E486">
        <f t="shared" si="39"/>
        <v>-5.7059999999999667</v>
      </c>
    </row>
    <row r="487" spans="1:5">
      <c r="A487" s="1">
        <f t="shared" si="38"/>
        <v>23.372999999999866</v>
      </c>
      <c r="B487" s="1">
        <f t="shared" si="35"/>
        <v>5</v>
      </c>
      <c r="C487" s="1">
        <f t="shared" si="36"/>
        <v>5.0821363855352732</v>
      </c>
      <c r="D487" s="1">
        <f t="shared" si="37"/>
        <v>3.2854554214109179E-3</v>
      </c>
      <c r="E487">
        <f t="shared" si="39"/>
        <v>-5.7182499999999665</v>
      </c>
    </row>
    <row r="488" spans="1:5">
      <c r="A488" s="1">
        <f t="shared" si="38"/>
        <v>23.421999999999866</v>
      </c>
      <c r="B488" s="1">
        <f t="shared" si="35"/>
        <v>5</v>
      </c>
      <c r="C488" s="1">
        <f t="shared" si="36"/>
        <v>5.0811363525202724</v>
      </c>
      <c r="D488" s="1">
        <f t="shared" si="37"/>
        <v>3.2454541008109065E-3</v>
      </c>
      <c r="E488">
        <f t="shared" si="39"/>
        <v>-5.7304999999999664</v>
      </c>
    </row>
    <row r="489" spans="1:5">
      <c r="A489" s="1">
        <f t="shared" si="38"/>
        <v>23.470999999999865</v>
      </c>
      <c r="B489" s="1">
        <f t="shared" si="35"/>
        <v>5</v>
      </c>
      <c r="C489" s="1">
        <f t="shared" si="36"/>
        <v>5.0801484951814304</v>
      </c>
      <c r="D489" s="1">
        <f t="shared" si="37"/>
        <v>3.2059398072572269E-3</v>
      </c>
      <c r="E489">
        <f t="shared" si="39"/>
        <v>-5.7427499999999663</v>
      </c>
    </row>
    <row r="490" spans="1:5">
      <c r="A490" s="1">
        <f t="shared" si="38"/>
        <v>23.519999999999865</v>
      </c>
      <c r="B490" s="1">
        <f t="shared" si="35"/>
        <v>5</v>
      </c>
      <c r="C490" s="1">
        <f t="shared" si="36"/>
        <v>5.079172665276551</v>
      </c>
      <c r="D490" s="1">
        <f t="shared" si="37"/>
        <v>3.1669066110620514E-3</v>
      </c>
      <c r="E490">
        <f t="shared" si="39"/>
        <v>-5.7549999999999661</v>
      </c>
    </row>
    <row r="491" spans="1:5">
      <c r="A491" s="1">
        <f t="shared" si="38"/>
        <v>23.568999999999864</v>
      </c>
      <c r="B491" s="1">
        <f t="shared" si="35"/>
        <v>5</v>
      </c>
      <c r="C491" s="1">
        <f t="shared" si="36"/>
        <v>5.0782087163683283</v>
      </c>
      <c r="D491" s="1">
        <f t="shared" si="37"/>
        <v>3.1283486547331271E-3</v>
      </c>
      <c r="E491">
        <f t="shared" si="39"/>
        <v>-5.767249999999966</v>
      </c>
    </row>
    <row r="492" spans="1:5">
      <c r="A492" s="1">
        <f t="shared" si="38"/>
        <v>23.617999999999864</v>
      </c>
      <c r="B492" s="1">
        <f t="shared" si="35"/>
        <v>5</v>
      </c>
      <c r="C492" s="1">
        <f t="shared" si="36"/>
        <v>5.0772565038023698</v>
      </c>
      <c r="D492" s="1">
        <f t="shared" si="37"/>
        <v>3.0902601520947756E-3</v>
      </c>
      <c r="E492">
        <f t="shared" si="39"/>
        <v>-5.7794999999999659</v>
      </c>
    </row>
    <row r="493" spans="1:5">
      <c r="A493" s="1">
        <f t="shared" si="38"/>
        <v>23.666999999999863</v>
      </c>
      <c r="B493" s="1">
        <f t="shared" si="35"/>
        <v>5</v>
      </c>
      <c r="C493" s="1">
        <f t="shared" si="36"/>
        <v>5.0763158846854894</v>
      </c>
      <c r="D493" s="1">
        <f t="shared" si="37"/>
        <v>3.0526353874195948E-3</v>
      </c>
      <c r="E493">
        <f t="shared" si="39"/>
        <v>-5.7917499999999658</v>
      </c>
    </row>
    <row r="494" spans="1:5">
      <c r="A494" s="1">
        <f t="shared" si="38"/>
        <v>23.715999999999863</v>
      </c>
      <c r="B494" s="1">
        <f t="shared" si="35"/>
        <v>5</v>
      </c>
      <c r="C494" s="1">
        <f t="shared" si="36"/>
        <v>5.0753867178642684</v>
      </c>
      <c r="D494" s="1">
        <f t="shared" si="37"/>
        <v>3.0154687145707289E-3</v>
      </c>
      <c r="E494">
        <f t="shared" si="39"/>
        <v>-5.8039999999999656</v>
      </c>
    </row>
    <row r="495" spans="1:5">
      <c r="A495" s="1">
        <f t="shared" si="38"/>
        <v>23.764999999999862</v>
      </c>
      <c r="B495" s="1">
        <f t="shared" si="35"/>
        <v>5</v>
      </c>
      <c r="C495" s="1">
        <f t="shared" si="36"/>
        <v>5.0744688639038644</v>
      </c>
      <c r="D495" s="1">
        <f t="shared" si="37"/>
        <v>2.9787545561545882E-3</v>
      </c>
      <c r="E495">
        <f t="shared" si="39"/>
        <v>-5.8162499999999655</v>
      </c>
    </row>
    <row r="496" spans="1:5">
      <c r="A496" s="1">
        <f t="shared" si="38"/>
        <v>23.813999999999862</v>
      </c>
      <c r="B496" s="1">
        <f t="shared" si="35"/>
        <v>5</v>
      </c>
      <c r="C496" s="1">
        <f t="shared" si="36"/>
        <v>5.0735621850670967</v>
      </c>
      <c r="D496" s="1">
        <f t="shared" si="37"/>
        <v>2.9424874026838786E-3</v>
      </c>
      <c r="E496">
        <f t="shared" si="39"/>
        <v>-5.8284999999999654</v>
      </c>
    </row>
    <row r="497" spans="1:5">
      <c r="A497" s="1">
        <f t="shared" si="38"/>
        <v>23.862999999999861</v>
      </c>
      <c r="B497" s="1">
        <f t="shared" si="35"/>
        <v>5</v>
      </c>
      <c r="C497" s="1">
        <f t="shared" si="36"/>
        <v>5.0726665452937709</v>
      </c>
      <c r="D497" s="1">
        <f t="shared" si="37"/>
        <v>2.9066618117508242E-3</v>
      </c>
      <c r="E497">
        <f t="shared" si="39"/>
        <v>-5.8407499999999652</v>
      </c>
    </row>
    <row r="498" spans="1:5">
      <c r="A498" s="1">
        <f t="shared" si="38"/>
        <v>23.91199999999986</v>
      </c>
      <c r="B498" s="1">
        <f t="shared" si="35"/>
        <v>5</v>
      </c>
      <c r="C498" s="1">
        <f t="shared" si="36"/>
        <v>5.0717818101802612</v>
      </c>
      <c r="D498" s="1">
        <f t="shared" si="37"/>
        <v>2.8712724072104566E-3</v>
      </c>
      <c r="E498">
        <f t="shared" si="39"/>
        <v>-5.8529999999999651</v>
      </c>
    </row>
    <row r="499" spans="1:5">
      <c r="A499" s="1">
        <f t="shared" si="38"/>
        <v>23.96099999999986</v>
      </c>
      <c r="B499" s="1">
        <f t="shared" si="35"/>
        <v>5</v>
      </c>
      <c r="C499" s="1">
        <f t="shared" si="36"/>
        <v>5.0709078469593463</v>
      </c>
      <c r="D499" s="1">
        <f t="shared" si="37"/>
        <v>2.8363138783738459E-3</v>
      </c>
      <c r="E499">
        <f t="shared" si="39"/>
        <v>-5.865249999999965</v>
      </c>
    </row>
    <row r="500" spans="1:5">
      <c r="A500" s="1">
        <f t="shared" si="38"/>
        <v>24.009999999999859</v>
      </c>
      <c r="B500" s="1">
        <f t="shared" si="35"/>
        <v>5</v>
      </c>
      <c r="C500" s="1">
        <f t="shared" si="36"/>
        <v>5.070044524480279</v>
      </c>
      <c r="D500" s="1">
        <f t="shared" si="37"/>
        <v>2.8017809792111564E-3</v>
      </c>
      <c r="E500">
        <f t="shared" si="39"/>
        <v>-5.8774999999999649</v>
      </c>
    </row>
    <row r="501" spans="1:5">
      <c r="A501" s="1">
        <f t="shared" si="38"/>
        <v>24.058999999999859</v>
      </c>
      <c r="B501" s="1">
        <f t="shared" si="35"/>
        <v>5</v>
      </c>
      <c r="C501" s="1">
        <f t="shared" si="36"/>
        <v>5.0691917131891104</v>
      </c>
      <c r="D501" s="1">
        <f t="shared" si="37"/>
        <v>2.7676685275644041E-3</v>
      </c>
      <c r="E501">
        <f t="shared" si="39"/>
        <v>-5.8897499999999647</v>
      </c>
    </row>
    <row r="502" spans="1:5">
      <c r="A502" s="1">
        <f t="shared" si="38"/>
        <v>24.107999999999858</v>
      </c>
      <c r="B502" s="1">
        <f t="shared" si="35"/>
        <v>5</v>
      </c>
      <c r="C502" s="1">
        <f t="shared" si="36"/>
        <v>5.0683492851092451</v>
      </c>
      <c r="D502" s="1">
        <f t="shared" si="37"/>
        <v>2.7339714043697993E-3</v>
      </c>
      <c r="E502">
        <f t="shared" si="39"/>
        <v>-5.9019999999999646</v>
      </c>
    </row>
    <row r="503" spans="1:5">
      <c r="A503" s="1">
        <f t="shared" si="38"/>
        <v>24.156999999999858</v>
      </c>
      <c r="B503" s="1">
        <f t="shared" si="35"/>
        <v>5</v>
      </c>
      <c r="C503" s="1">
        <f t="shared" si="36"/>
        <v>5.0675171138222392</v>
      </c>
      <c r="D503" s="1">
        <f t="shared" si="37"/>
        <v>2.7006845528895576E-3</v>
      </c>
      <c r="E503">
        <f t="shared" si="39"/>
        <v>-5.9142499999999645</v>
      </c>
    </row>
    <row r="504" spans="1:5">
      <c r="A504" s="1">
        <f t="shared" si="38"/>
        <v>24.205999999999857</v>
      </c>
      <c r="B504" s="1">
        <f t="shared" si="35"/>
        <v>5</v>
      </c>
      <c r="C504" s="1">
        <f t="shared" si="36"/>
        <v>5.0666950744488268</v>
      </c>
      <c r="D504" s="1">
        <f t="shared" si="37"/>
        <v>2.6678029779530631E-3</v>
      </c>
      <c r="E504">
        <f t="shared" si="39"/>
        <v>-5.9264999999999644</v>
      </c>
    </row>
    <row r="505" spans="1:5">
      <c r="A505" s="1">
        <f t="shared" si="38"/>
        <v>24.254999999999857</v>
      </c>
      <c r="B505" s="1">
        <f t="shared" si="35"/>
        <v>5</v>
      </c>
      <c r="C505" s="1">
        <f t="shared" si="36"/>
        <v>5.0658830436301816</v>
      </c>
      <c r="D505" s="1">
        <f t="shared" si="37"/>
        <v>2.635321745207273E-3</v>
      </c>
      <c r="E505">
        <f t="shared" si="39"/>
        <v>-5.9387499999999642</v>
      </c>
    </row>
    <row r="506" spans="1:5">
      <c r="A506" s="1">
        <f t="shared" si="38"/>
        <v>24.303999999999856</v>
      </c>
      <c r="B506" s="1">
        <f t="shared" si="35"/>
        <v>5</v>
      </c>
      <c r="C506" s="1">
        <f t="shared" si="36"/>
        <v>5.0650808995094065</v>
      </c>
      <c r="D506" s="1">
        <f t="shared" si="37"/>
        <v>2.6032359803762448E-3</v>
      </c>
      <c r="E506">
        <f t="shared" si="39"/>
        <v>-5.9509999999999641</v>
      </c>
    </row>
    <row r="507" spans="1:5">
      <c r="A507" s="1">
        <f t="shared" si="38"/>
        <v>24.352999999999856</v>
      </c>
      <c r="B507" s="1">
        <f t="shared" si="35"/>
        <v>5</v>
      </c>
      <c r="C507" s="1">
        <f t="shared" si="36"/>
        <v>5.0642885217132418</v>
      </c>
      <c r="D507" s="1">
        <f t="shared" si="37"/>
        <v>2.5715408685296815E-3</v>
      </c>
      <c r="E507">
        <f t="shared" si="39"/>
        <v>-5.963249999999964</v>
      </c>
    </row>
    <row r="508" spans="1:5">
      <c r="A508" s="1">
        <f t="shared" si="38"/>
        <v>24.401999999999855</v>
      </c>
      <c r="B508" s="1">
        <f t="shared" si="35"/>
        <v>5</v>
      </c>
      <c r="C508" s="1">
        <f t="shared" si="36"/>
        <v>5.06350579133401</v>
      </c>
      <c r="D508" s="1">
        <f t="shared" si="37"/>
        <v>2.5402316533603845E-3</v>
      </c>
      <c r="E508">
        <f t="shared" si="39"/>
        <v>-5.9754999999999638</v>
      </c>
    </row>
    <row r="509" spans="1:5">
      <c r="A509" s="1">
        <f t="shared" si="38"/>
        <v>24.450999999999855</v>
      </c>
      <c r="B509" s="1">
        <f t="shared" si="35"/>
        <v>5</v>
      </c>
      <c r="C509" s="1">
        <f t="shared" si="36"/>
        <v>5.0627325909117626</v>
      </c>
      <c r="D509" s="1">
        <f t="shared" si="37"/>
        <v>2.5093036364704979E-3</v>
      </c>
      <c r="E509">
        <f t="shared" si="39"/>
        <v>-5.9877499999999637</v>
      </c>
    </row>
    <row r="510" spans="1:5">
      <c r="A510" s="1">
        <f t="shared" si="38"/>
        <v>24.499999999999854</v>
      </c>
      <c r="B510" s="1">
        <f t="shared" si="35"/>
        <v>5</v>
      </c>
      <c r="C510" s="1">
        <f t="shared" si="36"/>
        <v>5.0619688044166615</v>
      </c>
      <c r="D510" s="1">
        <f t="shared" si="37"/>
        <v>2.4787521766664487E-3</v>
      </c>
      <c r="E510">
        <f t="shared" si="39"/>
        <v>-5.9999999999999636</v>
      </c>
    </row>
  </sheetData>
  <sheetProtection password="E812" sheet="1" selectLockedCells="1"/>
  <phoneticPr fontId="3" type="noConversion"/>
  <pageMargins left="0.75" right="0.7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FrequencyResponse</vt:lpstr>
      <vt:lpstr>TimeResponse</vt:lpstr>
      <vt:lpstr>A</vt:lpstr>
      <vt:lpstr>dt</vt:lpstr>
      <vt:lpstr>K</vt:lpstr>
      <vt:lpstr>FrequencyResponse!Print_Area</vt:lpstr>
      <vt:lpstr>TimeResponse!Print_Area</vt:lpstr>
      <vt:lpstr>t</vt:lpstr>
      <vt:lpstr>t0</vt:lpstr>
      <vt:lpstr>Tau</vt:lpstr>
      <vt:lpstr>y0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Woodward</dc:creator>
  <cp:lastModifiedBy>Scott Woodward</cp:lastModifiedBy>
  <cp:lastPrinted>2009-09-08T16:19:27Z</cp:lastPrinted>
  <dcterms:created xsi:type="dcterms:W3CDTF">2002-09-18T20:59:25Z</dcterms:created>
  <dcterms:modified xsi:type="dcterms:W3CDTF">2009-09-14T16:38:18Z</dcterms:modified>
</cp:coreProperties>
</file>