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0" windowWidth="9210" windowHeight="7680" activeTab="1"/>
  </bookViews>
  <sheets>
    <sheet name="ADC Theory" sheetId="1" r:id="rId1"/>
    <sheet name="Quantization" sheetId="2" r:id="rId2"/>
    <sheet name="Measurement" sheetId="3" r:id="rId3"/>
    <sheet name="Discrete Signals (1)" sheetId="4" r:id="rId4"/>
    <sheet name="True Representation" sheetId="5" r:id="rId5"/>
    <sheet name="Waveform Representation" sheetId="6" r:id="rId6"/>
    <sheet name="Graphical Representation" sheetId="7" r:id="rId7"/>
    <sheet name="Aliasing" sheetId="8" r:id="rId8"/>
    <sheet name="Signals (1)" sheetId="9" r:id="rId9"/>
    <sheet name="Signals (2)" sheetId="10" r:id="rId10"/>
    <sheet name="SampleQuantizedDataFile" sheetId="11" r:id="rId11"/>
  </sheets>
  <definedNames>
    <definedName name="_xlnm.Print_Area" localSheetId="0">'ADC Theory'!$A$1:$A$22</definedName>
    <definedName name="_xlnm.Print_Area" localSheetId="7">'Aliasing'!$A$1:$K$28</definedName>
    <definedName name="_xlnm.Print_Area" localSheetId="3">'Discrete Signals (1)'!$A$1:$H$22</definedName>
    <definedName name="_xlnm.Print_Area" localSheetId="2">'Measurement'!$A$1:$H$39</definedName>
    <definedName name="_xlnm.Print_Area" localSheetId="1">'Quantization'!$A$1:$K$28</definedName>
    <definedName name="_xlnm.Print_Area" localSheetId="8">'Signals (1)'!$A$1:$K$27</definedName>
  </definedNames>
  <calcPr fullCalcOnLoad="1"/>
</workbook>
</file>

<file path=xl/sharedStrings.xml><?xml version="1.0" encoding="utf-8"?>
<sst xmlns="http://schemas.openxmlformats.org/spreadsheetml/2006/main" count="164" uniqueCount="91">
  <si>
    <t>ADC Range</t>
  </si>
  <si>
    <t>ADC Gain</t>
  </si>
  <si>
    <t>ADC Resolution</t>
  </si>
  <si>
    <t>ADC Value</t>
  </si>
  <si>
    <t>Digitized Sine</t>
  </si>
  <si>
    <t>Sine Frequency</t>
  </si>
  <si>
    <t>Sine Amplitude</t>
  </si>
  <si>
    <t>ADC Sampling Rate</t>
  </si>
  <si>
    <t>Time (seconds)</t>
  </si>
  <si>
    <t>Sine Function</t>
  </si>
  <si>
    <t>Hz</t>
  </si>
  <si>
    <t>Volts</t>
  </si>
  <si>
    <t>ADC Minimum</t>
  </si>
  <si>
    <t>ADC Maximum</t>
  </si>
  <si>
    <t>Possible Values</t>
  </si>
  <si>
    <t>Bi-Polar</t>
  </si>
  <si>
    <t>Uni-Polar</t>
  </si>
  <si>
    <t>Sine Offset</t>
  </si>
  <si>
    <t>Error</t>
  </si>
  <si>
    <t>Bits</t>
  </si>
  <si>
    <t>ADC Word Size</t>
  </si>
  <si>
    <t>Range Type</t>
  </si>
  <si>
    <t>Sine Sampling Rate</t>
  </si>
  <si>
    <r>
      <t>Sampling:</t>
    </r>
    <r>
      <rPr>
        <sz val="14"/>
        <rFont val="Geneva"/>
        <family val="0"/>
      </rPr>
      <t xml:space="preserve"> The process of obtaining discretized information from a continuous variable at finite time intervals.</t>
    </r>
  </si>
  <si>
    <r>
      <t xml:space="preserve">Discrete Time Signals: </t>
    </r>
    <r>
      <rPr>
        <sz val="14"/>
        <rFont val="Geneva"/>
        <family val="0"/>
      </rPr>
      <t>Information about the signal magnitude is available only at discrete points in time</t>
    </r>
  </si>
  <si>
    <t>Measurements of physical variables</t>
  </si>
  <si>
    <t>Static measurements - easy</t>
  </si>
  <si>
    <t>Dynamic Measurements - (time varying) difficult, more information on the measured variable is needed.</t>
  </si>
  <si>
    <r>
      <t xml:space="preserve">Signal: </t>
    </r>
    <r>
      <rPr>
        <sz val="14"/>
        <rFont val="Geneva"/>
        <family val="0"/>
      </rPr>
      <t>information about a physical variable which is a function of time and interacts with the measurement system.</t>
    </r>
  </si>
  <si>
    <r>
      <t xml:space="preserve">Physical Variables: </t>
    </r>
    <r>
      <rPr>
        <sz val="14"/>
        <rFont val="Geneva"/>
        <family val="0"/>
      </rPr>
      <t xml:space="preserve"> are usually a continuous function of time.</t>
    </r>
  </si>
  <si>
    <r>
      <t xml:space="preserve">Analog Signal: </t>
    </r>
    <r>
      <rPr>
        <i/>
        <sz val="14"/>
        <rFont val="Geneva"/>
        <family val="0"/>
      </rPr>
      <t xml:space="preserve">y = </t>
    </r>
    <r>
      <rPr>
        <sz val="14"/>
        <rFont val="Geneva"/>
        <family val="0"/>
      </rPr>
      <t>f(</t>
    </r>
    <r>
      <rPr>
        <i/>
        <sz val="14"/>
        <rFont val="Geneva"/>
        <family val="0"/>
      </rPr>
      <t>t</t>
    </r>
    <r>
      <rPr>
        <sz val="14"/>
        <rFont val="Geneva"/>
        <family val="0"/>
      </rPr>
      <t>), a continuous function of time representing a physical variable.</t>
    </r>
  </si>
  <si>
    <t>Digital Signals:</t>
  </si>
  <si>
    <t>A. Exist at discrete values in time</t>
  </si>
  <si>
    <t>B. The magnitude is discrete but is determined by a quantization process</t>
  </si>
  <si>
    <r>
      <t>Quantization:</t>
    </r>
    <r>
      <rPr>
        <sz val="14"/>
        <rFont val="Geneva"/>
        <family val="0"/>
      </rPr>
      <t xml:space="preserve"> the process of assigning a single number to a range of magnitudes of a continuous signal. Converts independent variables from continuous to discrete.</t>
    </r>
  </si>
  <si>
    <t>A. selecting a measurement system</t>
  </si>
  <si>
    <t>B. evaluating the output from a measurement system</t>
  </si>
  <si>
    <r>
      <t>A digital signal is produced by sampling an analog signal with an Analog to Digital Converter (</t>
    </r>
    <r>
      <rPr>
        <b/>
        <i/>
        <sz val="14"/>
        <rFont val="Geneva"/>
        <family val="0"/>
      </rPr>
      <t>ADC</t>
    </r>
    <r>
      <rPr>
        <sz val="14"/>
        <rFont val="Geneva"/>
        <family val="0"/>
      </rPr>
      <t>)</t>
    </r>
  </si>
  <si>
    <t>Radians</t>
  </si>
  <si>
    <t>Sine Phase  Angle</t>
  </si>
  <si>
    <t>Sine Phase Angle</t>
  </si>
  <si>
    <t>National Instruments VirtualBench-Scope 2.1.1 Report</t>
  </si>
  <si>
    <t>Date Created:</t>
  </si>
  <si>
    <t>USER NAME:</t>
  </si>
  <si>
    <t>scottw</t>
  </si>
  <si>
    <t>COMMENTS:</t>
  </si>
  <si>
    <t>1 Hz input Sine Wave, low amplitude</t>
  </si>
  <si>
    <t>Attenuation 0.01</t>
  </si>
  <si>
    <t>100 S/s, 100 mV/div, 500 pts</t>
  </si>
  <si>
    <t>Quantized Waveform</t>
  </si>
  <si>
    <t>MEASUREMENTS</t>
  </si>
  <si>
    <t>Ch 1</t>
  </si>
  <si>
    <t>DC:</t>
  </si>
  <si>
    <t>ｱOver</t>
  </si>
  <si>
    <t>AC rms</t>
  </si>
  <si>
    <t xml:space="preserve">Vmax: </t>
  </si>
  <si>
    <t xml:space="preserve">Vmin: </t>
  </si>
  <si>
    <t xml:space="preserve">Vp-p: </t>
  </si>
  <si>
    <t xml:space="preserve">Vtop: </t>
  </si>
  <si>
    <t xml:space="preserve">Vbase: </t>
  </si>
  <si>
    <t xml:space="preserve">Amplitude: </t>
  </si>
  <si>
    <t xml:space="preserve">Overshoot: </t>
  </si>
  <si>
    <t xml:space="preserve">Undershoot: </t>
  </si>
  <si>
    <t xml:space="preserve"># of Samples: </t>
  </si>
  <si>
    <t xml:space="preserve">Frequency: </t>
  </si>
  <si>
    <t>979 mHz</t>
  </si>
  <si>
    <t xml:space="preserve">Period: </t>
  </si>
  <si>
    <t>1.02 sec</t>
  </si>
  <si>
    <t xml:space="preserve">Pulse Delay: </t>
  </si>
  <si>
    <t xml:space="preserve">Risetime: </t>
  </si>
  <si>
    <t xml:space="preserve">Falltime: </t>
  </si>
  <si>
    <t xml:space="preserve">Pulse Width: </t>
  </si>
  <si>
    <t xml:space="preserve">Slew Rate: </t>
  </si>
  <si>
    <t>START DATA</t>
  </si>
  <si>
    <t>Time</t>
  </si>
  <si>
    <t>END DATA</t>
  </si>
  <si>
    <t>The Analog-to-Digital Converter (ADC)</t>
  </si>
  <si>
    <t>(Section 7.5)</t>
  </si>
  <si>
    <t>An ADC converts an analog voltage into a binary number through a process call quantization.</t>
  </si>
  <si>
    <t>The digital side is specified in terms of the number of bits of resolution. The ADC in the lab contains a 12 bit converter.</t>
  </si>
  <si>
    <r>
      <t xml:space="preserve">An </t>
    </r>
    <r>
      <rPr>
        <i/>
        <sz val="16"/>
        <rFont val="Geneva"/>
        <family val="0"/>
      </rPr>
      <t>M</t>
    </r>
    <r>
      <rPr>
        <sz val="16"/>
        <rFont val="Geneva"/>
        <family val="0"/>
      </rPr>
      <t xml:space="preserve">-bit ADC will output an </t>
    </r>
    <r>
      <rPr>
        <i/>
        <sz val="16"/>
        <rFont val="Geneva"/>
        <family val="0"/>
      </rPr>
      <t>M</t>
    </r>
    <r>
      <rPr>
        <sz val="16"/>
        <rFont val="Geneva"/>
        <family val="0"/>
      </rPr>
      <t>-bit binary number. It can represent 2</t>
    </r>
    <r>
      <rPr>
        <vertAlign val="superscript"/>
        <sz val="16"/>
        <rFont val="Geneva"/>
        <family val="0"/>
      </rPr>
      <t>M</t>
    </r>
    <r>
      <rPr>
        <sz val="16"/>
        <rFont val="Geneva"/>
        <family val="0"/>
      </rPr>
      <t xml:space="preserve"> different binary numbers.</t>
    </r>
  </si>
  <si>
    <t>Resolution:</t>
  </si>
  <si>
    <r>
      <t>Q = E</t>
    </r>
    <r>
      <rPr>
        <vertAlign val="subscript"/>
        <sz val="16"/>
        <rFont val="Geneva"/>
        <family val="0"/>
      </rPr>
      <t>FSR</t>
    </r>
    <r>
      <rPr>
        <sz val="16"/>
        <rFont val="Geneva"/>
        <family val="0"/>
      </rPr>
      <t>/2</t>
    </r>
    <r>
      <rPr>
        <vertAlign val="superscript"/>
        <sz val="16"/>
        <rFont val="Geneva"/>
        <family val="0"/>
      </rPr>
      <t>M</t>
    </r>
  </si>
  <si>
    <r>
      <t>The analog input is specified in terms of a full-scale input voltage range, ADC</t>
    </r>
    <r>
      <rPr>
        <vertAlign val="subscript"/>
        <sz val="16"/>
        <rFont val="Geneva"/>
        <family val="0"/>
      </rPr>
      <t>FSR</t>
    </r>
    <r>
      <rPr>
        <sz val="16"/>
        <rFont val="Geneva"/>
        <family val="0"/>
      </rPr>
      <t>. The ADC in the lab has a full scale input range of 10 volts. By default it is set in BI-POLAR mode, meaning that it will sense both negative and positive voltages. The input range therefore is from -5 volts to + 5 volts.</t>
    </r>
  </si>
  <si>
    <r>
      <t>E</t>
    </r>
    <r>
      <rPr>
        <vertAlign val="subscript"/>
        <sz val="16"/>
        <rFont val="Geneva"/>
        <family val="0"/>
      </rPr>
      <t xml:space="preserve">FSR </t>
    </r>
    <r>
      <rPr>
        <sz val="16"/>
        <rFont val="Geneva"/>
        <family val="0"/>
      </rPr>
      <t>= ADC</t>
    </r>
    <r>
      <rPr>
        <vertAlign val="subscript"/>
        <sz val="16"/>
        <rFont val="Geneva"/>
        <family val="0"/>
      </rPr>
      <t>FSR</t>
    </r>
    <r>
      <rPr>
        <sz val="16"/>
        <rFont val="Geneva"/>
        <family val="0"/>
      </rPr>
      <t xml:space="preserve"> / Gain</t>
    </r>
  </si>
  <si>
    <t>For the ADC in the lab the equation would be</t>
  </si>
  <si>
    <r>
      <t>Q = 10/Gain/2</t>
    </r>
    <r>
      <rPr>
        <vertAlign val="superscript"/>
        <sz val="16"/>
        <rFont val="Geneva"/>
        <family val="0"/>
      </rPr>
      <t>12</t>
    </r>
  </si>
  <si>
    <t>For a Gain 1 the resolution would be 10/4096 = 2.4 mV. The smallest signal change that could be detected would therefore be 2.4 mV.</t>
  </si>
  <si>
    <t>Cut and Paste your data into this spreadsheet tab.</t>
  </si>
  <si>
    <t>r</t>
  </si>
  <si>
    <t>Discrete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</si>
</sst>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0.0%"/>
    <numFmt numFmtId="172" formatCode="0.0E+00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Geneva"/>
      <family val="0"/>
    </font>
    <font>
      <sz val="8.5"/>
      <name val="Arial"/>
      <family val="2"/>
    </font>
    <font>
      <sz val="14"/>
      <name val="Geneva"/>
      <family val="0"/>
    </font>
    <font>
      <b/>
      <sz val="14"/>
      <name val="Geneva"/>
      <family val="0"/>
    </font>
    <font>
      <i/>
      <sz val="14"/>
      <name val="Geneva"/>
      <family val="0"/>
    </font>
    <font>
      <b/>
      <i/>
      <sz val="14"/>
      <name val="Geneva"/>
      <family val="0"/>
    </font>
    <font>
      <sz val="10"/>
      <name val="Arial"/>
      <family val="0"/>
    </font>
    <font>
      <sz val="16"/>
      <name val="Geneva"/>
      <family val="0"/>
    </font>
    <font>
      <b/>
      <sz val="20"/>
      <name val="Arial"/>
      <family val="2"/>
    </font>
    <font>
      <vertAlign val="subscript"/>
      <sz val="16"/>
      <name val="Geneva"/>
      <family val="0"/>
    </font>
    <font>
      <i/>
      <sz val="16"/>
      <name val="Geneva"/>
      <family val="0"/>
    </font>
    <font>
      <vertAlign val="superscript"/>
      <sz val="16"/>
      <name val="Geneva"/>
      <family val="0"/>
    </font>
    <font>
      <b/>
      <sz val="12"/>
      <name val="Arial"/>
      <family val="2"/>
    </font>
    <font>
      <sz val="15.75"/>
      <color indexed="8"/>
      <name val="Arial"/>
      <family val="0"/>
    </font>
    <font>
      <sz val="14.45"/>
      <color indexed="8"/>
      <name val="Arial"/>
      <family val="0"/>
    </font>
    <font>
      <sz val="2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.5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25"/>
      <color indexed="8"/>
      <name val="Arial"/>
      <family val="0"/>
    </font>
    <font>
      <b/>
      <sz val="13.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60" applyNumberFormat="1" applyFont="1" applyAlignment="1">
      <alignment horizontal="center"/>
    </xf>
    <xf numFmtId="10" fontId="0" fillId="0" borderId="0" xfId="60" applyNumberForma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 horizontal="left" indent="1"/>
    </xf>
    <xf numFmtId="170" fontId="7" fillId="33" borderId="10" xfId="0" applyNumberFormat="1" applyFont="1" applyFill="1" applyBorder="1" applyAlignment="1">
      <alignment/>
    </xf>
    <xf numFmtId="166" fontId="7" fillId="33" borderId="10" xfId="0" applyNumberFormat="1" applyFont="1" applyFill="1" applyBorder="1" applyAlignment="1">
      <alignment/>
    </xf>
    <xf numFmtId="0" fontId="7" fillId="34" borderId="10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right"/>
      <protection locked="0"/>
    </xf>
    <xf numFmtId="165" fontId="7" fillId="34" borderId="10" xfId="0" applyNumberFormat="1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/>
    </xf>
    <xf numFmtId="0" fontId="13" fillId="0" borderId="0" xfId="57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169" fontId="14" fillId="0" borderId="0" xfId="0" applyNumberFormat="1" applyFont="1" applyAlignment="1">
      <alignment/>
    </xf>
    <xf numFmtId="0" fontId="13" fillId="0" borderId="0" xfId="57" applyProtection="1">
      <alignment/>
      <protection locked="0"/>
    </xf>
    <xf numFmtId="14" fontId="13" fillId="0" borderId="0" xfId="57" applyNumberFormat="1" applyProtection="1">
      <alignment/>
      <protection locked="0"/>
    </xf>
    <xf numFmtId="19" fontId="13" fillId="0" borderId="0" xfId="57" applyNumberFormat="1" applyProtection="1">
      <alignment/>
      <protection locked="0"/>
    </xf>
    <xf numFmtId="11" fontId="13" fillId="0" borderId="0" xfId="57" applyNumberFormat="1" applyProtection="1">
      <alignment/>
      <protection locked="0"/>
    </xf>
    <xf numFmtId="1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 horizontal="left" wrapText="1" inden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9" fillId="33" borderId="0" xfId="57" applyFont="1" applyFill="1" applyAlignment="1">
      <alignment wrapText="1"/>
      <protection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le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.02175"/>
          <c:w val="0.88825"/>
          <c:h val="0.728"/>
        </c:manualLayout>
      </c:layout>
      <c:scatterChart>
        <c:scatterStyle val="lineMarker"/>
        <c:varyColors val="0"/>
        <c:ser>
          <c:idx val="1"/>
          <c:order val="0"/>
          <c:tx>
            <c:v>ADC Simulation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Quantization!$A$14:$A$64</c:f>
              <c:numCache/>
            </c:numRef>
          </c:xVal>
          <c:yVal>
            <c:numRef>
              <c:f>Quantization!$D$14:$D$64</c:f>
              <c:numCache/>
            </c:numRef>
          </c:yVal>
          <c:smooth val="0"/>
        </c:ser>
        <c:ser>
          <c:idx val="0"/>
          <c:order val="1"/>
          <c:tx>
            <c:v>Computed Sine Wave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Quantization!$A$14:$A$64</c:f>
              <c:numCache/>
            </c:numRef>
          </c:xVal>
          <c:yVal>
            <c:numRef>
              <c:f>Quantization!$B$14:$B$64</c:f>
              <c:numCache/>
            </c:numRef>
          </c:yVal>
          <c:smooth val="0"/>
        </c:ser>
        <c:ser>
          <c:idx val="2"/>
          <c:order val="2"/>
          <c:tx>
            <c:v>Sampled Data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SampleQuantizedDataFile!$A$31:$A$131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SampleQuantizedDataFile!$B$31:$B$131</c:f>
              <c:numCache>
                <c:ptCount val="101"/>
                <c:pt idx="0">
                  <c:v>0.00022</c:v>
                </c:pt>
                <c:pt idx="1">
                  <c:v>0.00022</c:v>
                </c:pt>
                <c:pt idx="2">
                  <c:v>0.00022</c:v>
                </c:pt>
                <c:pt idx="3">
                  <c:v>0.00022</c:v>
                </c:pt>
                <c:pt idx="4">
                  <c:v>0.00022</c:v>
                </c:pt>
                <c:pt idx="5">
                  <c:v>0.00022</c:v>
                </c:pt>
                <c:pt idx="6">
                  <c:v>0.00022</c:v>
                </c:pt>
                <c:pt idx="7">
                  <c:v>0.00022</c:v>
                </c:pt>
                <c:pt idx="8">
                  <c:v>0.00022</c:v>
                </c:pt>
                <c:pt idx="9">
                  <c:v>0.00022</c:v>
                </c:pt>
                <c:pt idx="10">
                  <c:v>0.00022</c:v>
                </c:pt>
                <c:pt idx="11">
                  <c:v>0.000195</c:v>
                </c:pt>
                <c:pt idx="12">
                  <c:v>0.000195</c:v>
                </c:pt>
                <c:pt idx="13">
                  <c:v>0.000195</c:v>
                </c:pt>
                <c:pt idx="14">
                  <c:v>0.000195</c:v>
                </c:pt>
                <c:pt idx="15">
                  <c:v>0.000195</c:v>
                </c:pt>
                <c:pt idx="16">
                  <c:v>0.000195</c:v>
                </c:pt>
                <c:pt idx="17">
                  <c:v>0.000195</c:v>
                </c:pt>
                <c:pt idx="18">
                  <c:v>0.000171</c:v>
                </c:pt>
                <c:pt idx="19">
                  <c:v>0.000171</c:v>
                </c:pt>
                <c:pt idx="20">
                  <c:v>0.000171</c:v>
                </c:pt>
                <c:pt idx="21">
                  <c:v>0.000171</c:v>
                </c:pt>
                <c:pt idx="22">
                  <c:v>0.000171</c:v>
                </c:pt>
                <c:pt idx="23">
                  <c:v>0.000146</c:v>
                </c:pt>
                <c:pt idx="24">
                  <c:v>0.000171</c:v>
                </c:pt>
                <c:pt idx="25">
                  <c:v>0.000146</c:v>
                </c:pt>
                <c:pt idx="26">
                  <c:v>0.000146</c:v>
                </c:pt>
                <c:pt idx="27">
                  <c:v>0.000146</c:v>
                </c:pt>
                <c:pt idx="28">
                  <c:v>0.000122</c:v>
                </c:pt>
                <c:pt idx="29">
                  <c:v>0.000122</c:v>
                </c:pt>
                <c:pt idx="30">
                  <c:v>0.000122</c:v>
                </c:pt>
                <c:pt idx="31">
                  <c:v>0.000122</c:v>
                </c:pt>
                <c:pt idx="32">
                  <c:v>9.765624E-05</c:v>
                </c:pt>
                <c:pt idx="33">
                  <c:v>9.765624E-05</c:v>
                </c:pt>
                <c:pt idx="34">
                  <c:v>9.765624E-05</c:v>
                </c:pt>
                <c:pt idx="35">
                  <c:v>9.765624E-05</c:v>
                </c:pt>
                <c:pt idx="36">
                  <c:v>9.765624E-05</c:v>
                </c:pt>
                <c:pt idx="37">
                  <c:v>7.324218E-05</c:v>
                </c:pt>
                <c:pt idx="38">
                  <c:v>7.324218E-05</c:v>
                </c:pt>
                <c:pt idx="39">
                  <c:v>7.324218E-05</c:v>
                </c:pt>
                <c:pt idx="40">
                  <c:v>7.324218E-05</c:v>
                </c:pt>
                <c:pt idx="41">
                  <c:v>7.324218E-05</c:v>
                </c:pt>
                <c:pt idx="42">
                  <c:v>7.324218E-05</c:v>
                </c:pt>
                <c:pt idx="43">
                  <c:v>4.882812E-05</c:v>
                </c:pt>
                <c:pt idx="44">
                  <c:v>4.882812E-05</c:v>
                </c:pt>
                <c:pt idx="45">
                  <c:v>7.324218E-05</c:v>
                </c:pt>
                <c:pt idx="46">
                  <c:v>4.882812E-05</c:v>
                </c:pt>
                <c:pt idx="47">
                  <c:v>4.882812E-05</c:v>
                </c:pt>
                <c:pt idx="48">
                  <c:v>4.882812E-05</c:v>
                </c:pt>
                <c:pt idx="49">
                  <c:v>4.882812E-05</c:v>
                </c:pt>
                <c:pt idx="50">
                  <c:v>2.441406E-05</c:v>
                </c:pt>
                <c:pt idx="51">
                  <c:v>2.441406E-05</c:v>
                </c:pt>
                <c:pt idx="52">
                  <c:v>2.441406E-05</c:v>
                </c:pt>
                <c:pt idx="53">
                  <c:v>4.882812E-05</c:v>
                </c:pt>
                <c:pt idx="54">
                  <c:v>2.441406E-05</c:v>
                </c:pt>
                <c:pt idx="55">
                  <c:v>2.441406E-05</c:v>
                </c:pt>
                <c:pt idx="56">
                  <c:v>2.441406E-05</c:v>
                </c:pt>
                <c:pt idx="57">
                  <c:v>2.441406E-05</c:v>
                </c:pt>
                <c:pt idx="58">
                  <c:v>2.441406E-05</c:v>
                </c:pt>
                <c:pt idx="59">
                  <c:v>2.441406E-05</c:v>
                </c:pt>
                <c:pt idx="60">
                  <c:v>2.441406E-05</c:v>
                </c:pt>
                <c:pt idx="61">
                  <c:v>2.441406E-05</c:v>
                </c:pt>
                <c:pt idx="62">
                  <c:v>4.882812E-05</c:v>
                </c:pt>
                <c:pt idx="63">
                  <c:v>4.882812E-05</c:v>
                </c:pt>
                <c:pt idx="64">
                  <c:v>4.882812E-05</c:v>
                </c:pt>
                <c:pt idx="65">
                  <c:v>4.882812E-05</c:v>
                </c:pt>
                <c:pt idx="66">
                  <c:v>7.324218E-05</c:v>
                </c:pt>
                <c:pt idx="67">
                  <c:v>4.882812E-05</c:v>
                </c:pt>
                <c:pt idx="68">
                  <c:v>7.324218E-05</c:v>
                </c:pt>
                <c:pt idx="69">
                  <c:v>7.324218E-05</c:v>
                </c:pt>
                <c:pt idx="70">
                  <c:v>7.324218E-05</c:v>
                </c:pt>
                <c:pt idx="71">
                  <c:v>7.324218E-05</c:v>
                </c:pt>
                <c:pt idx="72">
                  <c:v>7.324218E-05</c:v>
                </c:pt>
                <c:pt idx="73">
                  <c:v>9.765624E-05</c:v>
                </c:pt>
                <c:pt idx="74">
                  <c:v>7.324218E-05</c:v>
                </c:pt>
                <c:pt idx="75">
                  <c:v>9.765624E-05</c:v>
                </c:pt>
                <c:pt idx="76">
                  <c:v>9.765624E-05</c:v>
                </c:pt>
                <c:pt idx="77">
                  <c:v>0.000122</c:v>
                </c:pt>
                <c:pt idx="78">
                  <c:v>0.000122</c:v>
                </c:pt>
                <c:pt idx="79">
                  <c:v>0.000122</c:v>
                </c:pt>
                <c:pt idx="80">
                  <c:v>0.000122</c:v>
                </c:pt>
                <c:pt idx="81">
                  <c:v>0.000146</c:v>
                </c:pt>
                <c:pt idx="82">
                  <c:v>0.000146</c:v>
                </c:pt>
                <c:pt idx="83">
                  <c:v>0.000146</c:v>
                </c:pt>
                <c:pt idx="84">
                  <c:v>0.000146</c:v>
                </c:pt>
                <c:pt idx="85">
                  <c:v>0.000146</c:v>
                </c:pt>
                <c:pt idx="86">
                  <c:v>0.000171</c:v>
                </c:pt>
                <c:pt idx="87">
                  <c:v>0.000146</c:v>
                </c:pt>
                <c:pt idx="88">
                  <c:v>0.000171</c:v>
                </c:pt>
                <c:pt idx="89">
                  <c:v>0.000171</c:v>
                </c:pt>
                <c:pt idx="90">
                  <c:v>0.000171</c:v>
                </c:pt>
                <c:pt idx="91">
                  <c:v>0.000171</c:v>
                </c:pt>
                <c:pt idx="92">
                  <c:v>0.000195</c:v>
                </c:pt>
                <c:pt idx="93">
                  <c:v>0.000195</c:v>
                </c:pt>
                <c:pt idx="94">
                  <c:v>0.000195</c:v>
                </c:pt>
                <c:pt idx="95">
                  <c:v>0.000195</c:v>
                </c:pt>
                <c:pt idx="96">
                  <c:v>0.00022</c:v>
                </c:pt>
                <c:pt idx="97">
                  <c:v>0.00022</c:v>
                </c:pt>
                <c:pt idx="98">
                  <c:v>0.000195</c:v>
                </c:pt>
                <c:pt idx="99">
                  <c:v>0.00022</c:v>
                </c:pt>
                <c:pt idx="100">
                  <c:v>0.00022</c:v>
                </c:pt>
              </c:numCache>
            </c:numRef>
          </c:yVal>
          <c:smooth val="0"/>
        </c:ser>
        <c:axId val="64504127"/>
        <c:axId val="43666232"/>
      </c:scatterChart>
      <c:valAx>
        <c:axId val="6450412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6232"/>
        <c:crosses val="autoZero"/>
        <c:crossBetween val="midCat"/>
        <c:dispUnits/>
      </c:valAx>
      <c:valAx>
        <c:axId val="43666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Amplitude (volts)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41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8565"/>
          <c:w val="0.8862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4"/>
          <c:w val="0.96025"/>
          <c:h val="0.952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'Signals (1)'!$A$7:$A$107</c:f>
              <c:numCache/>
            </c:numRef>
          </c:xVal>
          <c:yVal>
            <c:numRef>
              <c:f>'Signals (1)'!$C$7:$C$107</c:f>
              <c:numCache/>
            </c:numRef>
          </c:yVal>
          <c:smooth val="0"/>
        </c:ser>
        <c:axId val="19216201"/>
        <c:axId val="38728082"/>
      </c:scatterChart>
      <c:valAx>
        <c:axId val="1921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8082"/>
        <c:crosses val="autoZero"/>
        <c:crossBetween val="midCat"/>
        <c:dispUnits/>
      </c:valAx>
      <c:valAx>
        <c:axId val="38728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6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ADC Error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5"/>
          <c:w val="0.8995"/>
          <c:h val="0.739"/>
        </c:manualLayout>
      </c:layout>
      <c:scatterChart>
        <c:scatterStyle val="lineMarker"/>
        <c:varyColors val="0"/>
        <c:ser>
          <c:idx val="0"/>
          <c:order val="0"/>
          <c:tx>
            <c:strRef>
              <c:f>Quantization!$E$13</c:f>
              <c:strCache>
                <c:ptCount val="1"/>
                <c:pt idx="0">
                  <c:v>Error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Quantization!$A$14:$A$64</c:f>
              <c:numCache/>
            </c:numRef>
          </c:xVal>
          <c:yVal>
            <c:numRef>
              <c:f>Quantization!$E$14:$E$64</c:f>
              <c:numCache/>
            </c:numRef>
          </c:yVal>
          <c:smooth val="0"/>
        </c:ser>
        <c:axId val="57451769"/>
        <c:axId val="47303874"/>
      </c:scatterChart>
      <c:valAx>
        <c:axId val="5745176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Time (sec)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3874"/>
        <c:crosses val="autoZero"/>
        <c:crossBetween val="midCat"/>
        <c:dispUnits/>
      </c:valAx>
      <c:valAx>
        <c:axId val="47303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Percent Error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17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24"/>
          <c:w val="0.907"/>
          <c:h val="0.887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'Signals (1)'!$A$7:$A$107</c:f>
              <c:numCache>
                <c:ptCount val="101"/>
                <c:pt idx="0">
                  <c:v>0</c:v>
                </c:pt>
                <c:pt idx="1">
                  <c:v>0.0002</c:v>
                </c:pt>
                <c:pt idx="2">
                  <c:v>0.0004</c:v>
                </c:pt>
                <c:pt idx="3">
                  <c:v>0.0006000000000000001</c:v>
                </c:pt>
                <c:pt idx="4">
                  <c:v>0.0008</c:v>
                </c:pt>
                <c:pt idx="5">
                  <c:v>0.001</c:v>
                </c:pt>
                <c:pt idx="6">
                  <c:v>0.0012000000000000001</c:v>
                </c:pt>
                <c:pt idx="7">
                  <c:v>0.0014000000000000002</c:v>
                </c:pt>
                <c:pt idx="8">
                  <c:v>0.0016000000000000003</c:v>
                </c:pt>
                <c:pt idx="9">
                  <c:v>0.0018000000000000004</c:v>
                </c:pt>
                <c:pt idx="10">
                  <c:v>0.0020000000000000005</c:v>
                </c:pt>
                <c:pt idx="11">
                  <c:v>0.0022000000000000006</c:v>
                </c:pt>
                <c:pt idx="12">
                  <c:v>0.0024000000000000007</c:v>
                </c:pt>
                <c:pt idx="13">
                  <c:v>0.0026000000000000007</c:v>
                </c:pt>
                <c:pt idx="14">
                  <c:v>0.002800000000000001</c:v>
                </c:pt>
                <c:pt idx="15">
                  <c:v>0.003000000000000001</c:v>
                </c:pt>
                <c:pt idx="16">
                  <c:v>0.003200000000000001</c:v>
                </c:pt>
                <c:pt idx="17">
                  <c:v>0.003400000000000001</c:v>
                </c:pt>
                <c:pt idx="18">
                  <c:v>0.003600000000000001</c:v>
                </c:pt>
                <c:pt idx="19">
                  <c:v>0.0038000000000000013</c:v>
                </c:pt>
                <c:pt idx="20">
                  <c:v>0.004000000000000001</c:v>
                </c:pt>
                <c:pt idx="21">
                  <c:v>0.004200000000000001</c:v>
                </c:pt>
                <c:pt idx="22">
                  <c:v>0.0044</c:v>
                </c:pt>
                <c:pt idx="23">
                  <c:v>0.0046</c:v>
                </c:pt>
                <c:pt idx="24">
                  <c:v>0.0048</c:v>
                </c:pt>
                <c:pt idx="25">
                  <c:v>0.004999999999999999</c:v>
                </c:pt>
                <c:pt idx="26">
                  <c:v>0.005199999999999999</c:v>
                </c:pt>
                <c:pt idx="27">
                  <c:v>0.0053999999999999986</c:v>
                </c:pt>
                <c:pt idx="28">
                  <c:v>0.005599999999999998</c:v>
                </c:pt>
                <c:pt idx="29">
                  <c:v>0.005799999999999998</c:v>
                </c:pt>
                <c:pt idx="30">
                  <c:v>0.0059999999999999975</c:v>
                </c:pt>
                <c:pt idx="31">
                  <c:v>0.006199999999999997</c:v>
                </c:pt>
                <c:pt idx="32">
                  <c:v>0.006399999999999997</c:v>
                </c:pt>
                <c:pt idx="33">
                  <c:v>0.0065999999999999965</c:v>
                </c:pt>
                <c:pt idx="34">
                  <c:v>0.006799999999999996</c:v>
                </c:pt>
                <c:pt idx="35">
                  <c:v>0.006999999999999996</c:v>
                </c:pt>
                <c:pt idx="36">
                  <c:v>0.0071999999999999955</c:v>
                </c:pt>
                <c:pt idx="37">
                  <c:v>0.007399999999999995</c:v>
                </c:pt>
                <c:pt idx="38">
                  <c:v>0.007599999999999995</c:v>
                </c:pt>
                <c:pt idx="39">
                  <c:v>0.0077999999999999944</c:v>
                </c:pt>
                <c:pt idx="40">
                  <c:v>0.007999999999999995</c:v>
                </c:pt>
                <c:pt idx="41">
                  <c:v>0.008199999999999995</c:v>
                </c:pt>
                <c:pt idx="42">
                  <c:v>0.008399999999999996</c:v>
                </c:pt>
                <c:pt idx="43">
                  <c:v>0.008599999999999997</c:v>
                </c:pt>
                <c:pt idx="44">
                  <c:v>0.008799999999999997</c:v>
                </c:pt>
                <c:pt idx="45">
                  <c:v>0.008999999999999998</c:v>
                </c:pt>
                <c:pt idx="46">
                  <c:v>0.009199999999999998</c:v>
                </c:pt>
                <c:pt idx="47">
                  <c:v>0.009399999999999999</c:v>
                </c:pt>
                <c:pt idx="48">
                  <c:v>0.0096</c:v>
                </c:pt>
                <c:pt idx="49">
                  <c:v>0.0098</c:v>
                </c:pt>
                <c:pt idx="50">
                  <c:v>0.01</c:v>
                </c:pt>
                <c:pt idx="51">
                  <c:v>0.0102</c:v>
                </c:pt>
                <c:pt idx="52">
                  <c:v>0.010400000000000001</c:v>
                </c:pt>
                <c:pt idx="53">
                  <c:v>0.010600000000000002</c:v>
                </c:pt>
                <c:pt idx="54">
                  <c:v>0.010800000000000002</c:v>
                </c:pt>
                <c:pt idx="55">
                  <c:v>0.011000000000000003</c:v>
                </c:pt>
                <c:pt idx="56">
                  <c:v>0.011200000000000003</c:v>
                </c:pt>
                <c:pt idx="57">
                  <c:v>0.011400000000000004</c:v>
                </c:pt>
                <c:pt idx="58">
                  <c:v>0.011600000000000004</c:v>
                </c:pt>
                <c:pt idx="59">
                  <c:v>0.011800000000000005</c:v>
                </c:pt>
                <c:pt idx="60">
                  <c:v>0.012000000000000005</c:v>
                </c:pt>
                <c:pt idx="61">
                  <c:v>0.012200000000000006</c:v>
                </c:pt>
                <c:pt idx="62">
                  <c:v>0.012400000000000007</c:v>
                </c:pt>
                <c:pt idx="63">
                  <c:v>0.012600000000000007</c:v>
                </c:pt>
                <c:pt idx="64">
                  <c:v>0.012800000000000008</c:v>
                </c:pt>
                <c:pt idx="65">
                  <c:v>0.013000000000000008</c:v>
                </c:pt>
                <c:pt idx="66">
                  <c:v>0.013200000000000009</c:v>
                </c:pt>
                <c:pt idx="67">
                  <c:v>0.013400000000000009</c:v>
                </c:pt>
                <c:pt idx="68">
                  <c:v>0.01360000000000001</c:v>
                </c:pt>
                <c:pt idx="69">
                  <c:v>0.01380000000000001</c:v>
                </c:pt>
                <c:pt idx="70">
                  <c:v>0.01400000000000001</c:v>
                </c:pt>
                <c:pt idx="71">
                  <c:v>0.014200000000000011</c:v>
                </c:pt>
                <c:pt idx="72">
                  <c:v>0.014400000000000012</c:v>
                </c:pt>
                <c:pt idx="73">
                  <c:v>0.014600000000000012</c:v>
                </c:pt>
                <c:pt idx="74">
                  <c:v>0.014800000000000013</c:v>
                </c:pt>
                <c:pt idx="75">
                  <c:v>0.015000000000000013</c:v>
                </c:pt>
                <c:pt idx="76">
                  <c:v>0.015200000000000014</c:v>
                </c:pt>
                <c:pt idx="77">
                  <c:v>0.015400000000000014</c:v>
                </c:pt>
                <c:pt idx="78">
                  <c:v>0.015600000000000015</c:v>
                </c:pt>
                <c:pt idx="79">
                  <c:v>0.015800000000000015</c:v>
                </c:pt>
                <c:pt idx="80">
                  <c:v>0.016000000000000014</c:v>
                </c:pt>
                <c:pt idx="81">
                  <c:v>0.016200000000000013</c:v>
                </c:pt>
                <c:pt idx="82">
                  <c:v>0.016400000000000012</c:v>
                </c:pt>
                <c:pt idx="83">
                  <c:v>0.01660000000000001</c:v>
                </c:pt>
                <c:pt idx="84">
                  <c:v>0.01680000000000001</c:v>
                </c:pt>
                <c:pt idx="85">
                  <c:v>0.017000000000000008</c:v>
                </c:pt>
                <c:pt idx="86">
                  <c:v>0.017200000000000007</c:v>
                </c:pt>
                <c:pt idx="87">
                  <c:v>0.017400000000000006</c:v>
                </c:pt>
                <c:pt idx="88">
                  <c:v>0.017600000000000005</c:v>
                </c:pt>
                <c:pt idx="89">
                  <c:v>0.017800000000000003</c:v>
                </c:pt>
                <c:pt idx="90">
                  <c:v>0.018000000000000002</c:v>
                </c:pt>
                <c:pt idx="91">
                  <c:v>0.0182</c:v>
                </c:pt>
                <c:pt idx="92">
                  <c:v>0.0184</c:v>
                </c:pt>
                <c:pt idx="93">
                  <c:v>0.0186</c:v>
                </c:pt>
                <c:pt idx="94">
                  <c:v>0.018799999999999997</c:v>
                </c:pt>
                <c:pt idx="95">
                  <c:v>0.018999999999999996</c:v>
                </c:pt>
                <c:pt idx="96">
                  <c:v>0.019199999999999995</c:v>
                </c:pt>
                <c:pt idx="97">
                  <c:v>0.019399999999999994</c:v>
                </c:pt>
                <c:pt idx="98">
                  <c:v>0.019599999999999992</c:v>
                </c:pt>
                <c:pt idx="99">
                  <c:v>0.01979999999999999</c:v>
                </c:pt>
                <c:pt idx="100">
                  <c:v>0.01999999999999999</c:v>
                </c:pt>
              </c:numCache>
            </c:numRef>
          </c:xVal>
          <c:yVal>
            <c:numRef>
              <c:f>'Signals (1)'!$C$7:$C$107</c:f>
              <c:numCache>
                <c:ptCount val="101"/>
                <c:pt idx="0">
                  <c:v>0.6302634848499182</c:v>
                </c:pt>
                <c:pt idx="1">
                  <c:v>-0.7985251319156426</c:v>
                </c:pt>
                <c:pt idx="2">
                  <c:v>-0.22067488435596871</c:v>
                </c:pt>
                <c:pt idx="3">
                  <c:v>0.4844120873056408</c:v>
                </c:pt>
                <c:pt idx="4">
                  <c:v>0.5031392856472676</c:v>
                </c:pt>
                <c:pt idx="5">
                  <c:v>-0.7531277189673329</c:v>
                </c:pt>
                <c:pt idx="6">
                  <c:v>-0.13944523272744647</c:v>
                </c:pt>
                <c:pt idx="7">
                  <c:v>-0.7540299215216097</c:v>
                </c:pt>
                <c:pt idx="8">
                  <c:v>-0.7248167029883232</c:v>
                </c:pt>
                <c:pt idx="9">
                  <c:v>-0.6838738907242998</c:v>
                </c:pt>
                <c:pt idx="10">
                  <c:v>-0.4748954528453755</c:v>
                </c:pt>
                <c:pt idx="11">
                  <c:v>0.880369530086285</c:v>
                </c:pt>
                <c:pt idx="12">
                  <c:v>0.4602919337217197</c:v>
                </c:pt>
                <c:pt idx="13">
                  <c:v>0.6505794948119559</c:v>
                </c:pt>
                <c:pt idx="14">
                  <c:v>-0.5380030882650608</c:v>
                </c:pt>
                <c:pt idx="15">
                  <c:v>0.726123814861185</c:v>
                </c:pt>
                <c:pt idx="16">
                  <c:v>-0.03513457793756203</c:v>
                </c:pt>
                <c:pt idx="17">
                  <c:v>-0.2976509488860284</c:v>
                </c:pt>
                <c:pt idx="18">
                  <c:v>0.8443306815067064</c:v>
                </c:pt>
                <c:pt idx="19">
                  <c:v>-0.2791885731076058</c:v>
                </c:pt>
                <c:pt idx="20">
                  <c:v>0.5588825546459177</c:v>
                </c:pt>
                <c:pt idx="21">
                  <c:v>0.5167916239783779</c:v>
                </c:pt>
                <c:pt idx="22">
                  <c:v>-0.8614416783582328</c:v>
                </c:pt>
                <c:pt idx="23">
                  <c:v>0.040660369773886984</c:v>
                </c:pt>
                <c:pt idx="24">
                  <c:v>-0.8680293425262615</c:v>
                </c:pt>
                <c:pt idx="25">
                  <c:v>-0.031250270110257716</c:v>
                </c:pt>
                <c:pt idx="26">
                  <c:v>0.7156338586349076</c:v>
                </c:pt>
                <c:pt idx="27">
                  <c:v>0.8218357933407496</c:v>
                </c:pt>
                <c:pt idx="28">
                  <c:v>0.07596999220879042</c:v>
                </c:pt>
                <c:pt idx="29">
                  <c:v>0.9851311829003926</c:v>
                </c:pt>
                <c:pt idx="30">
                  <c:v>0.7017081412311548</c:v>
                </c:pt>
                <c:pt idx="31">
                  <c:v>-0.03365449248471286</c:v>
                </c:pt>
                <c:pt idx="32">
                  <c:v>0.525519316618043</c:v>
                </c:pt>
                <c:pt idx="33">
                  <c:v>0.6256565901683566</c:v>
                </c:pt>
                <c:pt idx="34">
                  <c:v>-0.21966948206982329</c:v>
                </c:pt>
                <c:pt idx="35">
                  <c:v>-0.9602476323254905</c:v>
                </c:pt>
                <c:pt idx="36">
                  <c:v>0.8933393119637394</c:v>
                </c:pt>
                <c:pt idx="37">
                  <c:v>-0.04260628984939219</c:v>
                </c:pt>
                <c:pt idx="38">
                  <c:v>0.7743792855314302</c:v>
                </c:pt>
                <c:pt idx="39">
                  <c:v>-0.9665180588192133</c:v>
                </c:pt>
                <c:pt idx="40">
                  <c:v>0.09395041826386086</c:v>
                </c:pt>
                <c:pt idx="41">
                  <c:v>-0.10929541082098737</c:v>
                </c:pt>
                <c:pt idx="42">
                  <c:v>0.6830977370606499</c:v>
                </c:pt>
                <c:pt idx="43">
                  <c:v>0.11076524495023365</c:v>
                </c:pt>
                <c:pt idx="44">
                  <c:v>-0.687243994916189</c:v>
                </c:pt>
                <c:pt idx="45">
                  <c:v>-0.6818862095436962</c:v>
                </c:pt>
                <c:pt idx="46">
                  <c:v>-0.4440387825764809</c:v>
                </c:pt>
                <c:pt idx="47">
                  <c:v>-0.18393375587130123</c:v>
                </c:pt>
                <c:pt idx="48">
                  <c:v>0.162272448535159</c:v>
                </c:pt>
                <c:pt idx="49">
                  <c:v>-0.7812956652597141</c:v>
                </c:pt>
                <c:pt idx="50">
                  <c:v>-0.06094625972251677</c:v>
                </c:pt>
                <c:pt idx="51">
                  <c:v>-0.22322039908221036</c:v>
                </c:pt>
                <c:pt idx="52">
                  <c:v>-0.27234423056471035</c:v>
                </c:pt>
                <c:pt idx="53">
                  <c:v>0.5642053922267434</c:v>
                </c:pt>
                <c:pt idx="54">
                  <c:v>-0.5588697316595681</c:v>
                </c:pt>
                <c:pt idx="55">
                  <c:v>-0.007277029446487671</c:v>
                </c:pt>
                <c:pt idx="56">
                  <c:v>-0.25975239598379307</c:v>
                </c:pt>
                <c:pt idx="57">
                  <c:v>-0.6524344302738063</c:v>
                </c:pt>
                <c:pt idx="58">
                  <c:v>0.3488527420672374</c:v>
                </c:pt>
                <c:pt idx="59">
                  <c:v>-0.4221188234296229</c:v>
                </c:pt>
                <c:pt idx="60">
                  <c:v>0.49251203118845766</c:v>
                </c:pt>
                <c:pt idx="61">
                  <c:v>0.03707396627374804</c:v>
                </c:pt>
                <c:pt idx="62">
                  <c:v>0.004464134372415884</c:v>
                </c:pt>
                <c:pt idx="63">
                  <c:v>0.5279749626522854</c:v>
                </c:pt>
                <c:pt idx="64">
                  <c:v>0.6400089432877913</c:v>
                </c:pt>
                <c:pt idx="65">
                  <c:v>0.4571021603361096</c:v>
                </c:pt>
                <c:pt idx="66">
                  <c:v>0.5118758676595778</c:v>
                </c:pt>
                <c:pt idx="67">
                  <c:v>-0.563731482395962</c:v>
                </c:pt>
                <c:pt idx="68">
                  <c:v>0.2078453552845536</c:v>
                </c:pt>
                <c:pt idx="69">
                  <c:v>-0.3526893055362357</c:v>
                </c:pt>
                <c:pt idx="70">
                  <c:v>-0.7090001031455624</c:v>
                </c:pt>
                <c:pt idx="71">
                  <c:v>-0.9432840740153576</c:v>
                </c:pt>
                <c:pt idx="72">
                  <c:v>-0.1414845412124195</c:v>
                </c:pt>
                <c:pt idx="73">
                  <c:v>-0.8381765571814208</c:v>
                </c:pt>
                <c:pt idx="74">
                  <c:v>0.26101809931639863</c:v>
                </c:pt>
                <c:pt idx="75">
                  <c:v>0.7857515082681705</c:v>
                </c:pt>
                <c:pt idx="76">
                  <c:v>0.007065622254915027</c:v>
                </c:pt>
                <c:pt idx="77">
                  <c:v>0.23729725266946566</c:v>
                </c:pt>
                <c:pt idx="78">
                  <c:v>-0.13682263464893474</c:v>
                </c:pt>
                <c:pt idx="79">
                  <c:v>0.3235945319697153</c:v>
                </c:pt>
                <c:pt idx="80">
                  <c:v>0.5576632403762858</c:v>
                </c:pt>
                <c:pt idx="81">
                  <c:v>0.7652557312804618</c:v>
                </c:pt>
                <c:pt idx="82">
                  <c:v>-0.33800001451884</c:v>
                </c:pt>
                <c:pt idx="83">
                  <c:v>0.8461725054430209</c:v>
                </c:pt>
                <c:pt idx="84">
                  <c:v>0.28277412636828636</c:v>
                </c:pt>
                <c:pt idx="85">
                  <c:v>0.5711061743129502</c:v>
                </c:pt>
                <c:pt idx="86">
                  <c:v>0.11080387997398944</c:v>
                </c:pt>
                <c:pt idx="87">
                  <c:v>-0.9874305838356232</c:v>
                </c:pt>
                <c:pt idx="88">
                  <c:v>0.9624174923694295</c:v>
                </c:pt>
                <c:pt idx="89">
                  <c:v>0.864586308482405</c:v>
                </c:pt>
                <c:pt idx="90">
                  <c:v>0.41060892243097413</c:v>
                </c:pt>
                <c:pt idx="91">
                  <c:v>0.9869964003921368</c:v>
                </c:pt>
                <c:pt idx="92">
                  <c:v>0.9473931221599634</c:v>
                </c:pt>
                <c:pt idx="93">
                  <c:v>-0.9164220649373274</c:v>
                </c:pt>
                <c:pt idx="94">
                  <c:v>-0.6633142429062726</c:v>
                </c:pt>
                <c:pt idx="95">
                  <c:v>0.8537926767618544</c:v>
                </c:pt>
                <c:pt idx="96">
                  <c:v>-0.8814382619258243</c:v>
                </c:pt>
                <c:pt idx="97">
                  <c:v>0.20493500450195512</c:v>
                </c:pt>
                <c:pt idx="98">
                  <c:v>-0.4490280399268176</c:v>
                </c:pt>
                <c:pt idx="99">
                  <c:v>0.691930223781748</c:v>
                </c:pt>
                <c:pt idx="100">
                  <c:v>0.7824894469020576</c:v>
                </c:pt>
              </c:numCache>
            </c:numRef>
          </c:yVal>
          <c:smooth val="0"/>
        </c:ser>
        <c:axId val="23081683"/>
        <c:axId val="6408556"/>
      </c:scatterChart>
      <c:valAx>
        <c:axId val="23081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556"/>
        <c:crosses val="autoZero"/>
        <c:crossBetween val="midCat"/>
        <c:dispUnits/>
      </c:valAx>
      <c:valAx>
        <c:axId val="640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variable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16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235"/>
          <c:w val="0.87275"/>
          <c:h val="0.887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'Signals (2)'!$K$7:$K$1207</c:f>
              <c:numCach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numCache>
            </c:numRef>
          </c:xVal>
          <c:yVal>
            <c:numRef>
              <c:f>'Signals (2)'!$L$7:$L$1207</c:f>
              <c:numCache>
                <c:ptCount val="1201"/>
                <c:pt idx="0">
                  <c:v>0</c:v>
                </c:pt>
                <c:pt idx="1">
                  <c:v>5.877852522924732</c:v>
                </c:pt>
                <c:pt idx="2">
                  <c:v>9.510565162951535</c:v>
                </c:pt>
                <c:pt idx="3">
                  <c:v>9.510565162951536</c:v>
                </c:pt>
                <c:pt idx="4">
                  <c:v>5.877852522924733</c:v>
                </c:pt>
                <c:pt idx="5">
                  <c:v>1.22514845490862E-15</c:v>
                </c:pt>
                <c:pt idx="6">
                  <c:v>-5.87785252292473</c:v>
                </c:pt>
                <c:pt idx="7">
                  <c:v>-9.510565162951535</c:v>
                </c:pt>
                <c:pt idx="8">
                  <c:v>-9.510565162951536</c:v>
                </c:pt>
                <c:pt idx="9">
                  <c:v>-5.877852522924734</c:v>
                </c:pt>
                <c:pt idx="10">
                  <c:v>-2.45029690981724E-15</c:v>
                </c:pt>
                <c:pt idx="11">
                  <c:v>5.877852522924729</c:v>
                </c:pt>
                <c:pt idx="12">
                  <c:v>9.510565162951535</c:v>
                </c:pt>
                <c:pt idx="13">
                  <c:v>9.510565162951531</c:v>
                </c:pt>
                <c:pt idx="14">
                  <c:v>5.877852522924734</c:v>
                </c:pt>
                <c:pt idx="15">
                  <c:v>3.67544536472586E-15</c:v>
                </c:pt>
                <c:pt idx="16">
                  <c:v>-5.877852522924728</c:v>
                </c:pt>
                <c:pt idx="17">
                  <c:v>-9.51056516295154</c:v>
                </c:pt>
                <c:pt idx="18">
                  <c:v>-9.510565162951538</c:v>
                </c:pt>
                <c:pt idx="19">
                  <c:v>-5.8778525229247345</c:v>
                </c:pt>
                <c:pt idx="20">
                  <c:v>-4.90059381963448E-15</c:v>
                </c:pt>
                <c:pt idx="21">
                  <c:v>5.877852522924742</c:v>
                </c:pt>
                <c:pt idx="22">
                  <c:v>9.510565162951535</c:v>
                </c:pt>
                <c:pt idx="23">
                  <c:v>9.510565162951538</c:v>
                </c:pt>
                <c:pt idx="24">
                  <c:v>5.877852522924735</c:v>
                </c:pt>
                <c:pt idx="25">
                  <c:v>-1.1637826119459405E-14</c:v>
                </c:pt>
                <c:pt idx="26">
                  <c:v>-5.877852522924755</c:v>
                </c:pt>
                <c:pt idx="27">
                  <c:v>-9.510565162951535</c:v>
                </c:pt>
                <c:pt idx="28">
                  <c:v>-9.510565162951538</c:v>
                </c:pt>
                <c:pt idx="29">
                  <c:v>-5.877852522924737</c:v>
                </c:pt>
                <c:pt idx="30">
                  <c:v>-7.35089072945172E-15</c:v>
                </c:pt>
                <c:pt idx="31">
                  <c:v>5.877852522924725</c:v>
                </c:pt>
                <c:pt idx="32">
                  <c:v>9.510565162951533</c:v>
                </c:pt>
                <c:pt idx="33">
                  <c:v>9.510565162951528</c:v>
                </c:pt>
                <c:pt idx="34">
                  <c:v>5.877852522924709</c:v>
                </c:pt>
                <c:pt idx="35">
                  <c:v>8.57603918436034E-15</c:v>
                </c:pt>
                <c:pt idx="36">
                  <c:v>-5.877852522924725</c:v>
                </c:pt>
                <c:pt idx="37">
                  <c:v>-9.510565162951544</c:v>
                </c:pt>
                <c:pt idx="38">
                  <c:v>-9.510565162951538</c:v>
                </c:pt>
                <c:pt idx="39">
                  <c:v>-5.877852522924739</c:v>
                </c:pt>
                <c:pt idx="40">
                  <c:v>-9.80118763926896E-15</c:v>
                </c:pt>
                <c:pt idx="41">
                  <c:v>5.877852522924724</c:v>
                </c:pt>
                <c:pt idx="42">
                  <c:v>9.510565162951544</c:v>
                </c:pt>
                <c:pt idx="43">
                  <c:v>9.510565162951538</c:v>
                </c:pt>
                <c:pt idx="44">
                  <c:v>5.877852522924741</c:v>
                </c:pt>
                <c:pt idx="45">
                  <c:v>-2.450080069382743E-14</c:v>
                </c:pt>
                <c:pt idx="46">
                  <c:v>-5.877852522924723</c:v>
                </c:pt>
                <c:pt idx="47">
                  <c:v>-9.510565162951544</c:v>
                </c:pt>
                <c:pt idx="48">
                  <c:v>-9.51056516295154</c:v>
                </c:pt>
                <c:pt idx="49">
                  <c:v>-5.877852522924742</c:v>
                </c:pt>
                <c:pt idx="50">
                  <c:v>2.327565223891881E-14</c:v>
                </c:pt>
                <c:pt idx="51">
                  <c:v>5.8778525229247505</c:v>
                </c:pt>
              </c:numCache>
            </c:numRef>
          </c:yVal>
          <c:smooth val="0"/>
        </c:ser>
        <c:axId val="57677005"/>
        <c:axId val="49330998"/>
      </c:scatterChart>
      <c:valAx>
        <c:axId val="576770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Time (seconds)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Figure 7.1</a:t>
                </a:r>
              </a:p>
            </c:rich>
          </c:tx>
          <c:layout>
            <c:manualLayout>
              <c:xMode val="factor"/>
              <c:yMode val="factor"/>
              <c:x val="0.003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9330998"/>
        <c:crossesAt val="-15"/>
        <c:crossBetween val="midCat"/>
        <c:dispUnits/>
        <c:minorUnit val="1"/>
      </c:valAx>
      <c:valAx>
        <c:axId val="4933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Amplitude (volts)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7005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True Representation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1375"/>
          <c:w val="0.89725"/>
          <c:h val="0.811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'Signals (2)'!$K$7:$K$1207</c:f>
              <c:numCach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numCache>
            </c:numRef>
          </c:xVal>
          <c:yVal>
            <c:numRef>
              <c:f>'Signals (2)'!$L$7:$L$1207</c:f>
              <c:numCache>
                <c:ptCount val="1201"/>
                <c:pt idx="0">
                  <c:v>0</c:v>
                </c:pt>
                <c:pt idx="1">
                  <c:v>5.877852522924732</c:v>
                </c:pt>
                <c:pt idx="2">
                  <c:v>9.510565162951535</c:v>
                </c:pt>
                <c:pt idx="3">
                  <c:v>9.510565162951536</c:v>
                </c:pt>
                <c:pt idx="4">
                  <c:v>5.877852522924733</c:v>
                </c:pt>
                <c:pt idx="5">
                  <c:v>1.22514845490862E-15</c:v>
                </c:pt>
                <c:pt idx="6">
                  <c:v>-5.87785252292473</c:v>
                </c:pt>
                <c:pt idx="7">
                  <c:v>-9.510565162951535</c:v>
                </c:pt>
                <c:pt idx="8">
                  <c:v>-9.510565162951536</c:v>
                </c:pt>
                <c:pt idx="9">
                  <c:v>-5.877852522924734</c:v>
                </c:pt>
                <c:pt idx="10">
                  <c:v>-2.45029690981724E-15</c:v>
                </c:pt>
                <c:pt idx="11">
                  <c:v>5.877852522924729</c:v>
                </c:pt>
                <c:pt idx="12">
                  <c:v>9.510565162951535</c:v>
                </c:pt>
                <c:pt idx="13">
                  <c:v>9.510565162951531</c:v>
                </c:pt>
                <c:pt idx="14">
                  <c:v>5.877852522924734</c:v>
                </c:pt>
                <c:pt idx="15">
                  <c:v>3.67544536472586E-15</c:v>
                </c:pt>
                <c:pt idx="16">
                  <c:v>-5.877852522924728</c:v>
                </c:pt>
                <c:pt idx="17">
                  <c:v>-9.51056516295154</c:v>
                </c:pt>
                <c:pt idx="18">
                  <c:v>-9.510565162951538</c:v>
                </c:pt>
                <c:pt idx="19">
                  <c:v>-5.8778525229247345</c:v>
                </c:pt>
                <c:pt idx="20">
                  <c:v>-4.90059381963448E-15</c:v>
                </c:pt>
                <c:pt idx="21">
                  <c:v>5.877852522924742</c:v>
                </c:pt>
                <c:pt idx="22">
                  <c:v>9.510565162951535</c:v>
                </c:pt>
                <c:pt idx="23">
                  <c:v>9.510565162951538</c:v>
                </c:pt>
                <c:pt idx="24">
                  <c:v>5.877852522924735</c:v>
                </c:pt>
                <c:pt idx="25">
                  <c:v>-1.1637826119459405E-14</c:v>
                </c:pt>
                <c:pt idx="26">
                  <c:v>-5.877852522924755</c:v>
                </c:pt>
                <c:pt idx="27">
                  <c:v>-9.510565162951535</c:v>
                </c:pt>
                <c:pt idx="28">
                  <c:v>-9.510565162951538</c:v>
                </c:pt>
                <c:pt idx="29">
                  <c:v>-5.877852522924737</c:v>
                </c:pt>
                <c:pt idx="30">
                  <c:v>-7.35089072945172E-15</c:v>
                </c:pt>
                <c:pt idx="31">
                  <c:v>5.877852522924725</c:v>
                </c:pt>
                <c:pt idx="32">
                  <c:v>9.510565162951533</c:v>
                </c:pt>
                <c:pt idx="33">
                  <c:v>9.510565162951528</c:v>
                </c:pt>
                <c:pt idx="34">
                  <c:v>5.877852522924709</c:v>
                </c:pt>
                <c:pt idx="35">
                  <c:v>8.57603918436034E-15</c:v>
                </c:pt>
                <c:pt idx="36">
                  <c:v>-5.877852522924725</c:v>
                </c:pt>
                <c:pt idx="37">
                  <c:v>-9.510565162951544</c:v>
                </c:pt>
                <c:pt idx="38">
                  <c:v>-9.510565162951538</c:v>
                </c:pt>
                <c:pt idx="39">
                  <c:v>-5.877852522924739</c:v>
                </c:pt>
                <c:pt idx="40">
                  <c:v>-9.80118763926896E-15</c:v>
                </c:pt>
                <c:pt idx="41">
                  <c:v>5.877852522924724</c:v>
                </c:pt>
                <c:pt idx="42">
                  <c:v>9.510565162951544</c:v>
                </c:pt>
                <c:pt idx="43">
                  <c:v>9.510565162951538</c:v>
                </c:pt>
                <c:pt idx="44">
                  <c:v>5.877852522924741</c:v>
                </c:pt>
                <c:pt idx="45">
                  <c:v>-2.450080069382743E-14</c:v>
                </c:pt>
                <c:pt idx="46">
                  <c:v>-5.877852522924723</c:v>
                </c:pt>
                <c:pt idx="47">
                  <c:v>-9.510565162951544</c:v>
                </c:pt>
                <c:pt idx="48">
                  <c:v>-9.51056516295154</c:v>
                </c:pt>
                <c:pt idx="49">
                  <c:v>-5.877852522924742</c:v>
                </c:pt>
                <c:pt idx="50">
                  <c:v>2.327565223891881E-14</c:v>
                </c:pt>
                <c:pt idx="51">
                  <c:v>5.8778525229247505</c:v>
                </c:pt>
              </c:numCache>
            </c:numRef>
          </c:yVal>
          <c:smooth val="0"/>
        </c:ser>
        <c:axId val="41325799"/>
        <c:axId val="36387872"/>
      </c:scatterChart>
      <c:valAx>
        <c:axId val="4132579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87872"/>
        <c:crossesAt val="-50"/>
        <c:crossBetween val="midCat"/>
        <c:dispUnits/>
        <c:majorUnit val="1"/>
      </c:valAx>
      <c:valAx>
        <c:axId val="36387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Amplitude (volts)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257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Waveform Representation
(sample and hold)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105"/>
          <c:w val="0.89725"/>
          <c:h val="0.8042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'Signals (2)'!$M$7:$M$1207</c:f>
              <c:numCache>
                <c:ptCount val="120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16</c:v>
                </c:pt>
                <c:pt idx="33">
                  <c:v>17</c:v>
                </c:pt>
                <c:pt idx="34">
                  <c:v>17</c:v>
                </c:pt>
                <c:pt idx="35">
                  <c:v>18</c:v>
                </c:pt>
                <c:pt idx="36">
                  <c:v>18</c:v>
                </c:pt>
                <c:pt idx="37">
                  <c:v>19</c:v>
                </c:pt>
                <c:pt idx="38">
                  <c:v>19</c:v>
                </c:pt>
                <c:pt idx="39">
                  <c:v>20</c:v>
                </c:pt>
                <c:pt idx="40">
                  <c:v>20</c:v>
                </c:pt>
                <c:pt idx="41">
                  <c:v>21</c:v>
                </c:pt>
                <c:pt idx="42">
                  <c:v>21</c:v>
                </c:pt>
                <c:pt idx="43">
                  <c:v>22</c:v>
                </c:pt>
                <c:pt idx="44">
                  <c:v>22</c:v>
                </c:pt>
                <c:pt idx="45">
                  <c:v>23</c:v>
                </c:pt>
                <c:pt idx="46">
                  <c:v>23</c:v>
                </c:pt>
                <c:pt idx="47">
                  <c:v>24</c:v>
                </c:pt>
                <c:pt idx="48">
                  <c:v>24</c:v>
                </c:pt>
                <c:pt idx="49">
                  <c:v>25</c:v>
                </c:pt>
                <c:pt idx="50">
                  <c:v>25</c:v>
                </c:pt>
                <c:pt idx="51">
                  <c:v>26</c:v>
                </c:pt>
              </c:numCache>
            </c:numRef>
          </c:xVal>
          <c:yVal>
            <c:numRef>
              <c:f>'Signals (2)'!$N$7:$N$1207</c:f>
              <c:numCache>
                <c:ptCount val="1201"/>
                <c:pt idx="0">
                  <c:v>0</c:v>
                </c:pt>
                <c:pt idx="1">
                  <c:v>0</c:v>
                </c:pt>
                <c:pt idx="2">
                  <c:v>5.877852522924732</c:v>
                </c:pt>
                <c:pt idx="3">
                  <c:v>5.877852522924732</c:v>
                </c:pt>
                <c:pt idx="4">
                  <c:v>9.510565162951535</c:v>
                </c:pt>
                <c:pt idx="5">
                  <c:v>9.510565162951535</c:v>
                </c:pt>
                <c:pt idx="6">
                  <c:v>9.510565162951536</c:v>
                </c:pt>
                <c:pt idx="7">
                  <c:v>9.510565162951536</c:v>
                </c:pt>
                <c:pt idx="8">
                  <c:v>5.877852522924733</c:v>
                </c:pt>
                <c:pt idx="9">
                  <c:v>5.877852522924733</c:v>
                </c:pt>
                <c:pt idx="10">
                  <c:v>1.22514845490862E-15</c:v>
                </c:pt>
                <c:pt idx="11">
                  <c:v>1.22514845490862E-15</c:v>
                </c:pt>
                <c:pt idx="12">
                  <c:v>-5.87785252292473</c:v>
                </c:pt>
                <c:pt idx="13">
                  <c:v>-5.87785252292473</c:v>
                </c:pt>
                <c:pt idx="14">
                  <c:v>-9.510565162951535</c:v>
                </c:pt>
                <c:pt idx="15">
                  <c:v>-9.510565162951535</c:v>
                </c:pt>
                <c:pt idx="16">
                  <c:v>-9.510565162951536</c:v>
                </c:pt>
                <c:pt idx="17">
                  <c:v>-9.510565162951536</c:v>
                </c:pt>
                <c:pt idx="18">
                  <c:v>-5.877852522924734</c:v>
                </c:pt>
                <c:pt idx="19">
                  <c:v>-5.877852522924734</c:v>
                </c:pt>
                <c:pt idx="20">
                  <c:v>-2.45029690981724E-15</c:v>
                </c:pt>
                <c:pt idx="21">
                  <c:v>-2.45029690981724E-15</c:v>
                </c:pt>
                <c:pt idx="22">
                  <c:v>5.877852522924729</c:v>
                </c:pt>
                <c:pt idx="23">
                  <c:v>5.877852522924729</c:v>
                </c:pt>
                <c:pt idx="24">
                  <c:v>9.510565162951535</c:v>
                </c:pt>
                <c:pt idx="25">
                  <c:v>9.510565162951535</c:v>
                </c:pt>
                <c:pt idx="26">
                  <c:v>9.510565162951531</c:v>
                </c:pt>
                <c:pt idx="27">
                  <c:v>9.510565162951531</c:v>
                </c:pt>
                <c:pt idx="28">
                  <c:v>5.877852522924734</c:v>
                </c:pt>
                <c:pt idx="29">
                  <c:v>5.877852522924734</c:v>
                </c:pt>
                <c:pt idx="30">
                  <c:v>3.67544536472586E-15</c:v>
                </c:pt>
                <c:pt idx="31">
                  <c:v>3.67544536472586E-15</c:v>
                </c:pt>
                <c:pt idx="32">
                  <c:v>-5.877852522924728</c:v>
                </c:pt>
                <c:pt idx="33">
                  <c:v>-5.877852522924728</c:v>
                </c:pt>
                <c:pt idx="34">
                  <c:v>-9.51056516295154</c:v>
                </c:pt>
                <c:pt idx="35">
                  <c:v>-9.51056516295154</c:v>
                </c:pt>
                <c:pt idx="36">
                  <c:v>-9.510565162951538</c:v>
                </c:pt>
                <c:pt idx="37">
                  <c:v>-9.510565162951538</c:v>
                </c:pt>
                <c:pt idx="38">
                  <c:v>-5.8778525229247345</c:v>
                </c:pt>
                <c:pt idx="39">
                  <c:v>-5.8778525229247345</c:v>
                </c:pt>
                <c:pt idx="40">
                  <c:v>-4.90059381963448E-15</c:v>
                </c:pt>
                <c:pt idx="41">
                  <c:v>-4.90059381963448E-15</c:v>
                </c:pt>
                <c:pt idx="42">
                  <c:v>5.877852522924742</c:v>
                </c:pt>
                <c:pt idx="43">
                  <c:v>5.877852522924742</c:v>
                </c:pt>
                <c:pt idx="44">
                  <c:v>9.510565162951535</c:v>
                </c:pt>
                <c:pt idx="45">
                  <c:v>9.510565162951535</c:v>
                </c:pt>
                <c:pt idx="46">
                  <c:v>9.510565162951538</c:v>
                </c:pt>
                <c:pt idx="47">
                  <c:v>9.510565162951538</c:v>
                </c:pt>
                <c:pt idx="48">
                  <c:v>5.877852522924735</c:v>
                </c:pt>
                <c:pt idx="49">
                  <c:v>5.877852522924735</c:v>
                </c:pt>
                <c:pt idx="50">
                  <c:v>-1.1637826119459405E-14</c:v>
                </c:pt>
                <c:pt idx="51">
                  <c:v>-1.1637826119459405E-14</c:v>
                </c:pt>
              </c:numCache>
            </c:numRef>
          </c:yVal>
          <c:smooth val="0"/>
        </c:ser>
        <c:axId val="59055393"/>
        <c:axId val="61736490"/>
      </c:scatterChart>
      <c:valAx>
        <c:axId val="5905539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6490"/>
        <c:crossesAt val="-50"/>
        <c:crossBetween val="midCat"/>
        <c:dispUnits/>
      </c:valAx>
      <c:valAx>
        <c:axId val="61736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Amplitude (volts)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5539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Graphical Representation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075"/>
          <c:w val="0.89725"/>
          <c:h val="0.824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'Signals (2)'!$K$7:$K$1207</c:f>
              <c:numCach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numCache>
            </c:numRef>
          </c:xVal>
          <c:yVal>
            <c:numRef>
              <c:f>'Signals (2)'!$L$7:$L$1207</c:f>
              <c:numCache>
                <c:ptCount val="1201"/>
                <c:pt idx="0">
                  <c:v>0</c:v>
                </c:pt>
                <c:pt idx="1">
                  <c:v>5.877852522924732</c:v>
                </c:pt>
                <c:pt idx="2">
                  <c:v>9.510565162951535</c:v>
                </c:pt>
                <c:pt idx="3">
                  <c:v>9.510565162951536</c:v>
                </c:pt>
                <c:pt idx="4">
                  <c:v>5.877852522924733</c:v>
                </c:pt>
                <c:pt idx="5">
                  <c:v>1.22514845490862E-15</c:v>
                </c:pt>
                <c:pt idx="6">
                  <c:v>-5.87785252292473</c:v>
                </c:pt>
                <c:pt idx="7">
                  <c:v>-9.510565162951535</c:v>
                </c:pt>
                <c:pt idx="8">
                  <c:v>-9.510565162951536</c:v>
                </c:pt>
                <c:pt idx="9">
                  <c:v>-5.877852522924734</c:v>
                </c:pt>
                <c:pt idx="10">
                  <c:v>-2.45029690981724E-15</c:v>
                </c:pt>
                <c:pt idx="11">
                  <c:v>5.877852522924729</c:v>
                </c:pt>
                <c:pt idx="12">
                  <c:v>9.510565162951535</c:v>
                </c:pt>
                <c:pt idx="13">
                  <c:v>9.510565162951531</c:v>
                </c:pt>
                <c:pt idx="14">
                  <c:v>5.877852522924734</c:v>
                </c:pt>
                <c:pt idx="15">
                  <c:v>3.67544536472586E-15</c:v>
                </c:pt>
                <c:pt idx="16">
                  <c:v>-5.877852522924728</c:v>
                </c:pt>
                <c:pt idx="17">
                  <c:v>-9.51056516295154</c:v>
                </c:pt>
                <c:pt idx="18">
                  <c:v>-9.510565162951538</c:v>
                </c:pt>
                <c:pt idx="19">
                  <c:v>-5.8778525229247345</c:v>
                </c:pt>
                <c:pt idx="20">
                  <c:v>-4.90059381963448E-15</c:v>
                </c:pt>
                <c:pt idx="21">
                  <c:v>5.877852522924742</c:v>
                </c:pt>
                <c:pt idx="22">
                  <c:v>9.510565162951535</c:v>
                </c:pt>
                <c:pt idx="23">
                  <c:v>9.510565162951538</c:v>
                </c:pt>
                <c:pt idx="24">
                  <c:v>5.877852522924735</c:v>
                </c:pt>
                <c:pt idx="25">
                  <c:v>-1.1637826119459405E-14</c:v>
                </c:pt>
                <c:pt idx="26">
                  <c:v>-5.877852522924755</c:v>
                </c:pt>
                <c:pt idx="27">
                  <c:v>-9.510565162951535</c:v>
                </c:pt>
                <c:pt idx="28">
                  <c:v>-9.510565162951538</c:v>
                </c:pt>
                <c:pt idx="29">
                  <c:v>-5.877852522924737</c:v>
                </c:pt>
                <c:pt idx="30">
                  <c:v>-7.35089072945172E-15</c:v>
                </c:pt>
                <c:pt idx="31">
                  <c:v>5.877852522924725</c:v>
                </c:pt>
                <c:pt idx="32">
                  <c:v>9.510565162951533</c:v>
                </c:pt>
                <c:pt idx="33">
                  <c:v>9.510565162951528</c:v>
                </c:pt>
                <c:pt idx="34">
                  <c:v>5.877852522924709</c:v>
                </c:pt>
                <c:pt idx="35">
                  <c:v>8.57603918436034E-15</c:v>
                </c:pt>
                <c:pt idx="36">
                  <c:v>-5.877852522924725</c:v>
                </c:pt>
                <c:pt idx="37">
                  <c:v>-9.510565162951544</c:v>
                </c:pt>
                <c:pt idx="38">
                  <c:v>-9.510565162951538</c:v>
                </c:pt>
                <c:pt idx="39">
                  <c:v>-5.877852522924739</c:v>
                </c:pt>
                <c:pt idx="40">
                  <c:v>-9.80118763926896E-15</c:v>
                </c:pt>
                <c:pt idx="41">
                  <c:v>5.877852522924724</c:v>
                </c:pt>
                <c:pt idx="42">
                  <c:v>9.510565162951544</c:v>
                </c:pt>
                <c:pt idx="43">
                  <c:v>9.510565162951538</c:v>
                </c:pt>
                <c:pt idx="44">
                  <c:v>5.877852522924741</c:v>
                </c:pt>
                <c:pt idx="45">
                  <c:v>-2.450080069382743E-14</c:v>
                </c:pt>
                <c:pt idx="46">
                  <c:v>-5.877852522924723</c:v>
                </c:pt>
                <c:pt idx="47">
                  <c:v>-9.510565162951544</c:v>
                </c:pt>
                <c:pt idx="48">
                  <c:v>-9.51056516295154</c:v>
                </c:pt>
                <c:pt idx="49">
                  <c:v>-5.877852522924742</c:v>
                </c:pt>
                <c:pt idx="50">
                  <c:v>2.327565223891881E-14</c:v>
                </c:pt>
                <c:pt idx="51">
                  <c:v>5.8778525229247505</c:v>
                </c:pt>
              </c:numCache>
            </c:numRef>
          </c:yVal>
          <c:smooth val="1"/>
        </c:ser>
        <c:axId val="18757499"/>
        <c:axId val="34599764"/>
      </c:scatterChart>
      <c:valAx>
        <c:axId val="1875749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9764"/>
        <c:crossesAt val="-50"/>
        <c:crossBetween val="midCat"/>
        <c:dispUnits/>
      </c:valAx>
      <c:valAx>
        <c:axId val="34599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Amplitude (volts)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74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.02175"/>
          <c:w val="0.88825"/>
          <c:h val="0.7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'Signals (1)'!$B$6</c:f>
              <c:strCache>
                <c:ptCount val="1"/>
                <c:pt idx="0">
                  <c:v>Sine Function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'Signals (1)'!$A$7:$A$1207</c:f>
              <c:numCache>
                <c:ptCount val="1201"/>
                <c:pt idx="0">
                  <c:v>0</c:v>
                </c:pt>
                <c:pt idx="1">
                  <c:v>0.0002</c:v>
                </c:pt>
                <c:pt idx="2">
                  <c:v>0.0004</c:v>
                </c:pt>
                <c:pt idx="3">
                  <c:v>0.0006000000000000001</c:v>
                </c:pt>
                <c:pt idx="4">
                  <c:v>0.0008</c:v>
                </c:pt>
                <c:pt idx="5">
                  <c:v>0.001</c:v>
                </c:pt>
                <c:pt idx="6">
                  <c:v>0.0012000000000000001</c:v>
                </c:pt>
                <c:pt idx="7">
                  <c:v>0.0014000000000000002</c:v>
                </c:pt>
                <c:pt idx="8">
                  <c:v>0.0016000000000000003</c:v>
                </c:pt>
                <c:pt idx="9">
                  <c:v>0.0018000000000000004</c:v>
                </c:pt>
                <c:pt idx="10">
                  <c:v>0.0020000000000000005</c:v>
                </c:pt>
                <c:pt idx="11">
                  <c:v>0.0022000000000000006</c:v>
                </c:pt>
                <c:pt idx="12">
                  <c:v>0.0024000000000000007</c:v>
                </c:pt>
                <c:pt idx="13">
                  <c:v>0.0026000000000000007</c:v>
                </c:pt>
                <c:pt idx="14">
                  <c:v>0.002800000000000001</c:v>
                </c:pt>
                <c:pt idx="15">
                  <c:v>0.003000000000000001</c:v>
                </c:pt>
                <c:pt idx="16">
                  <c:v>0.003200000000000001</c:v>
                </c:pt>
                <c:pt idx="17">
                  <c:v>0.003400000000000001</c:v>
                </c:pt>
                <c:pt idx="18">
                  <c:v>0.003600000000000001</c:v>
                </c:pt>
                <c:pt idx="19">
                  <c:v>0.0038000000000000013</c:v>
                </c:pt>
                <c:pt idx="20">
                  <c:v>0.004000000000000001</c:v>
                </c:pt>
                <c:pt idx="21">
                  <c:v>0.004200000000000001</c:v>
                </c:pt>
                <c:pt idx="22">
                  <c:v>0.0044</c:v>
                </c:pt>
                <c:pt idx="23">
                  <c:v>0.0046</c:v>
                </c:pt>
                <c:pt idx="24">
                  <c:v>0.0048</c:v>
                </c:pt>
                <c:pt idx="25">
                  <c:v>0.004999999999999999</c:v>
                </c:pt>
                <c:pt idx="26">
                  <c:v>0.005199999999999999</c:v>
                </c:pt>
                <c:pt idx="27">
                  <c:v>0.0053999999999999986</c:v>
                </c:pt>
                <c:pt idx="28">
                  <c:v>0.005599999999999998</c:v>
                </c:pt>
                <c:pt idx="29">
                  <c:v>0.005799999999999998</c:v>
                </c:pt>
                <c:pt idx="30">
                  <c:v>0.0059999999999999975</c:v>
                </c:pt>
                <c:pt idx="31">
                  <c:v>0.006199999999999997</c:v>
                </c:pt>
                <c:pt idx="32">
                  <c:v>0.006399999999999997</c:v>
                </c:pt>
                <c:pt idx="33">
                  <c:v>0.0065999999999999965</c:v>
                </c:pt>
                <c:pt idx="34">
                  <c:v>0.006799999999999996</c:v>
                </c:pt>
                <c:pt idx="35">
                  <c:v>0.006999999999999996</c:v>
                </c:pt>
                <c:pt idx="36">
                  <c:v>0.0071999999999999955</c:v>
                </c:pt>
                <c:pt idx="37">
                  <c:v>0.007399999999999995</c:v>
                </c:pt>
                <c:pt idx="38">
                  <c:v>0.007599999999999995</c:v>
                </c:pt>
                <c:pt idx="39">
                  <c:v>0.0077999999999999944</c:v>
                </c:pt>
                <c:pt idx="40">
                  <c:v>0.007999999999999995</c:v>
                </c:pt>
                <c:pt idx="41">
                  <c:v>0.008199999999999995</c:v>
                </c:pt>
                <c:pt idx="42">
                  <c:v>0.008399999999999996</c:v>
                </c:pt>
                <c:pt idx="43">
                  <c:v>0.008599999999999997</c:v>
                </c:pt>
                <c:pt idx="44">
                  <c:v>0.008799999999999997</c:v>
                </c:pt>
                <c:pt idx="45">
                  <c:v>0.008999999999999998</c:v>
                </c:pt>
                <c:pt idx="46">
                  <c:v>0.009199999999999998</c:v>
                </c:pt>
                <c:pt idx="47">
                  <c:v>0.009399999999999999</c:v>
                </c:pt>
                <c:pt idx="48">
                  <c:v>0.0096</c:v>
                </c:pt>
                <c:pt idx="49">
                  <c:v>0.0098</c:v>
                </c:pt>
                <c:pt idx="50">
                  <c:v>0.01</c:v>
                </c:pt>
                <c:pt idx="51">
                  <c:v>0.0102</c:v>
                </c:pt>
                <c:pt idx="52">
                  <c:v>0.010400000000000001</c:v>
                </c:pt>
                <c:pt idx="53">
                  <c:v>0.010600000000000002</c:v>
                </c:pt>
                <c:pt idx="54">
                  <c:v>0.010800000000000002</c:v>
                </c:pt>
                <c:pt idx="55">
                  <c:v>0.011000000000000003</c:v>
                </c:pt>
                <c:pt idx="56">
                  <c:v>0.011200000000000003</c:v>
                </c:pt>
                <c:pt idx="57">
                  <c:v>0.011400000000000004</c:v>
                </c:pt>
                <c:pt idx="58">
                  <c:v>0.011600000000000004</c:v>
                </c:pt>
                <c:pt idx="59">
                  <c:v>0.011800000000000005</c:v>
                </c:pt>
                <c:pt idx="60">
                  <c:v>0.012000000000000005</c:v>
                </c:pt>
                <c:pt idx="61">
                  <c:v>0.012200000000000006</c:v>
                </c:pt>
                <c:pt idx="62">
                  <c:v>0.012400000000000007</c:v>
                </c:pt>
                <c:pt idx="63">
                  <c:v>0.012600000000000007</c:v>
                </c:pt>
                <c:pt idx="64">
                  <c:v>0.012800000000000008</c:v>
                </c:pt>
                <c:pt idx="65">
                  <c:v>0.013000000000000008</c:v>
                </c:pt>
                <c:pt idx="66">
                  <c:v>0.013200000000000009</c:v>
                </c:pt>
                <c:pt idx="67">
                  <c:v>0.013400000000000009</c:v>
                </c:pt>
                <c:pt idx="68">
                  <c:v>0.01360000000000001</c:v>
                </c:pt>
                <c:pt idx="69">
                  <c:v>0.01380000000000001</c:v>
                </c:pt>
                <c:pt idx="70">
                  <c:v>0.01400000000000001</c:v>
                </c:pt>
                <c:pt idx="71">
                  <c:v>0.014200000000000011</c:v>
                </c:pt>
                <c:pt idx="72">
                  <c:v>0.014400000000000012</c:v>
                </c:pt>
                <c:pt idx="73">
                  <c:v>0.014600000000000012</c:v>
                </c:pt>
                <c:pt idx="74">
                  <c:v>0.014800000000000013</c:v>
                </c:pt>
                <c:pt idx="75">
                  <c:v>0.015000000000000013</c:v>
                </c:pt>
                <c:pt idx="76">
                  <c:v>0.015200000000000014</c:v>
                </c:pt>
                <c:pt idx="77">
                  <c:v>0.015400000000000014</c:v>
                </c:pt>
                <c:pt idx="78">
                  <c:v>0.015600000000000015</c:v>
                </c:pt>
                <c:pt idx="79">
                  <c:v>0.015800000000000015</c:v>
                </c:pt>
                <c:pt idx="80">
                  <c:v>0.016000000000000014</c:v>
                </c:pt>
                <c:pt idx="81">
                  <c:v>0.016200000000000013</c:v>
                </c:pt>
                <c:pt idx="82">
                  <c:v>0.016400000000000012</c:v>
                </c:pt>
                <c:pt idx="83">
                  <c:v>0.01660000000000001</c:v>
                </c:pt>
                <c:pt idx="84">
                  <c:v>0.01680000000000001</c:v>
                </c:pt>
                <c:pt idx="85">
                  <c:v>0.017000000000000008</c:v>
                </c:pt>
                <c:pt idx="86">
                  <c:v>0.017200000000000007</c:v>
                </c:pt>
                <c:pt idx="87">
                  <c:v>0.017400000000000006</c:v>
                </c:pt>
                <c:pt idx="88">
                  <c:v>0.017600000000000005</c:v>
                </c:pt>
                <c:pt idx="89">
                  <c:v>0.017800000000000003</c:v>
                </c:pt>
                <c:pt idx="90">
                  <c:v>0.018000000000000002</c:v>
                </c:pt>
                <c:pt idx="91">
                  <c:v>0.0182</c:v>
                </c:pt>
                <c:pt idx="92">
                  <c:v>0.0184</c:v>
                </c:pt>
                <c:pt idx="93">
                  <c:v>0.0186</c:v>
                </c:pt>
                <c:pt idx="94">
                  <c:v>0.018799999999999997</c:v>
                </c:pt>
                <c:pt idx="95">
                  <c:v>0.018999999999999996</c:v>
                </c:pt>
                <c:pt idx="96">
                  <c:v>0.019199999999999995</c:v>
                </c:pt>
                <c:pt idx="97">
                  <c:v>0.019399999999999994</c:v>
                </c:pt>
                <c:pt idx="98">
                  <c:v>0.019599999999999992</c:v>
                </c:pt>
                <c:pt idx="99">
                  <c:v>0.01979999999999999</c:v>
                </c:pt>
                <c:pt idx="100">
                  <c:v>0.01999999999999999</c:v>
                </c:pt>
                <c:pt idx="101">
                  <c:v>0.02019999999999999</c:v>
                </c:pt>
                <c:pt idx="102">
                  <c:v>0.020399999999999988</c:v>
                </c:pt>
                <c:pt idx="103">
                  <c:v>0.020599999999999986</c:v>
                </c:pt>
                <c:pt idx="104">
                  <c:v>0.020799999999999985</c:v>
                </c:pt>
                <c:pt idx="105">
                  <c:v>0.020999999999999984</c:v>
                </c:pt>
                <c:pt idx="106">
                  <c:v>0.021199999999999983</c:v>
                </c:pt>
                <c:pt idx="107">
                  <c:v>0.02139999999999998</c:v>
                </c:pt>
                <c:pt idx="108">
                  <c:v>0.02159999999999998</c:v>
                </c:pt>
                <c:pt idx="109">
                  <c:v>0.02179999999999998</c:v>
                </c:pt>
                <c:pt idx="110">
                  <c:v>0.021999999999999978</c:v>
                </c:pt>
                <c:pt idx="111">
                  <c:v>0.022199999999999977</c:v>
                </c:pt>
                <c:pt idx="112">
                  <c:v>0.022399999999999975</c:v>
                </c:pt>
                <c:pt idx="113">
                  <c:v>0.022599999999999974</c:v>
                </c:pt>
                <c:pt idx="114">
                  <c:v>0.022799999999999973</c:v>
                </c:pt>
                <c:pt idx="115">
                  <c:v>0.022999999999999972</c:v>
                </c:pt>
                <c:pt idx="116">
                  <c:v>0.02319999999999997</c:v>
                </c:pt>
                <c:pt idx="117">
                  <c:v>0.02339999999999997</c:v>
                </c:pt>
                <c:pt idx="118">
                  <c:v>0.023599999999999968</c:v>
                </c:pt>
                <c:pt idx="119">
                  <c:v>0.023799999999999967</c:v>
                </c:pt>
                <c:pt idx="120">
                  <c:v>0.023999999999999966</c:v>
                </c:pt>
                <c:pt idx="121">
                  <c:v>0.024199999999999965</c:v>
                </c:pt>
                <c:pt idx="122">
                  <c:v>0.024399999999999963</c:v>
                </c:pt>
                <c:pt idx="123">
                  <c:v>0.024599999999999962</c:v>
                </c:pt>
                <c:pt idx="124">
                  <c:v>0.02479999999999996</c:v>
                </c:pt>
                <c:pt idx="125">
                  <c:v>0.02499999999999996</c:v>
                </c:pt>
                <c:pt idx="126">
                  <c:v>0.02519999999999996</c:v>
                </c:pt>
                <c:pt idx="127">
                  <c:v>0.025399999999999957</c:v>
                </c:pt>
                <c:pt idx="128">
                  <c:v>0.025599999999999956</c:v>
                </c:pt>
                <c:pt idx="129">
                  <c:v>0.025799999999999955</c:v>
                </c:pt>
                <c:pt idx="130">
                  <c:v>0.025999999999999954</c:v>
                </c:pt>
                <c:pt idx="131">
                  <c:v>0.026199999999999952</c:v>
                </c:pt>
                <c:pt idx="132">
                  <c:v>0.02639999999999995</c:v>
                </c:pt>
                <c:pt idx="133">
                  <c:v>0.02659999999999995</c:v>
                </c:pt>
                <c:pt idx="134">
                  <c:v>0.02679999999999995</c:v>
                </c:pt>
                <c:pt idx="135">
                  <c:v>0.026999999999999948</c:v>
                </c:pt>
                <c:pt idx="136">
                  <c:v>0.027199999999999946</c:v>
                </c:pt>
                <c:pt idx="137">
                  <c:v>0.027399999999999945</c:v>
                </c:pt>
                <c:pt idx="138">
                  <c:v>0.027599999999999944</c:v>
                </c:pt>
                <c:pt idx="139">
                  <c:v>0.027799999999999943</c:v>
                </c:pt>
                <c:pt idx="140">
                  <c:v>0.02799999999999994</c:v>
                </c:pt>
                <c:pt idx="141">
                  <c:v>0.02819999999999994</c:v>
                </c:pt>
                <c:pt idx="142">
                  <c:v>0.02839999999999994</c:v>
                </c:pt>
                <c:pt idx="143">
                  <c:v>0.028599999999999938</c:v>
                </c:pt>
                <c:pt idx="144">
                  <c:v>0.028799999999999937</c:v>
                </c:pt>
                <c:pt idx="145">
                  <c:v>0.028999999999999936</c:v>
                </c:pt>
                <c:pt idx="146">
                  <c:v>0.029199999999999934</c:v>
                </c:pt>
                <c:pt idx="147">
                  <c:v>0.029399999999999933</c:v>
                </c:pt>
                <c:pt idx="148">
                  <c:v>0.029599999999999932</c:v>
                </c:pt>
                <c:pt idx="149">
                  <c:v>0.02979999999999993</c:v>
                </c:pt>
                <c:pt idx="150">
                  <c:v>0.02999999999999993</c:v>
                </c:pt>
                <c:pt idx="151">
                  <c:v>0.03019999999999993</c:v>
                </c:pt>
                <c:pt idx="152">
                  <c:v>0.030399999999999927</c:v>
                </c:pt>
                <c:pt idx="153">
                  <c:v>0.030599999999999926</c:v>
                </c:pt>
                <c:pt idx="154">
                  <c:v>0.030799999999999925</c:v>
                </c:pt>
                <c:pt idx="155">
                  <c:v>0.030999999999999923</c:v>
                </c:pt>
                <c:pt idx="156">
                  <c:v>0.031199999999999922</c:v>
                </c:pt>
                <c:pt idx="157">
                  <c:v>0.03139999999999992</c:v>
                </c:pt>
                <c:pt idx="158">
                  <c:v>0.03159999999999992</c:v>
                </c:pt>
                <c:pt idx="159">
                  <c:v>0.03179999999999992</c:v>
                </c:pt>
                <c:pt idx="160">
                  <c:v>0.03199999999999992</c:v>
                </c:pt>
                <c:pt idx="161">
                  <c:v>0.032199999999999916</c:v>
                </c:pt>
                <c:pt idx="162">
                  <c:v>0.032399999999999915</c:v>
                </c:pt>
                <c:pt idx="163">
                  <c:v>0.032599999999999914</c:v>
                </c:pt>
                <c:pt idx="164">
                  <c:v>0.03279999999999991</c:v>
                </c:pt>
                <c:pt idx="165">
                  <c:v>0.03299999999999991</c:v>
                </c:pt>
                <c:pt idx="166">
                  <c:v>0.03319999999999991</c:v>
                </c:pt>
                <c:pt idx="167">
                  <c:v>0.03339999999999991</c:v>
                </c:pt>
                <c:pt idx="168">
                  <c:v>0.03359999999999991</c:v>
                </c:pt>
                <c:pt idx="169">
                  <c:v>0.033799999999999907</c:v>
                </c:pt>
                <c:pt idx="170">
                  <c:v>0.033999999999999905</c:v>
                </c:pt>
                <c:pt idx="171">
                  <c:v>0.034199999999999904</c:v>
                </c:pt>
                <c:pt idx="172">
                  <c:v>0.0343999999999999</c:v>
                </c:pt>
                <c:pt idx="173">
                  <c:v>0.0345999999999999</c:v>
                </c:pt>
                <c:pt idx="174">
                  <c:v>0.0347999999999999</c:v>
                </c:pt>
                <c:pt idx="175">
                  <c:v>0.0349999999999999</c:v>
                </c:pt>
                <c:pt idx="176">
                  <c:v>0.0351999999999999</c:v>
                </c:pt>
                <c:pt idx="177">
                  <c:v>0.0353999999999999</c:v>
                </c:pt>
                <c:pt idx="178">
                  <c:v>0.035599999999999896</c:v>
                </c:pt>
                <c:pt idx="179">
                  <c:v>0.035799999999999894</c:v>
                </c:pt>
                <c:pt idx="180">
                  <c:v>0.03599999999999989</c:v>
                </c:pt>
                <c:pt idx="181">
                  <c:v>0.03619999999999989</c:v>
                </c:pt>
                <c:pt idx="182">
                  <c:v>0.03639999999999989</c:v>
                </c:pt>
                <c:pt idx="183">
                  <c:v>0.03659999999999989</c:v>
                </c:pt>
                <c:pt idx="184">
                  <c:v>0.03679999999999989</c:v>
                </c:pt>
                <c:pt idx="185">
                  <c:v>0.03699999999999989</c:v>
                </c:pt>
                <c:pt idx="186">
                  <c:v>0.037199999999999886</c:v>
                </c:pt>
                <c:pt idx="187">
                  <c:v>0.037399999999999885</c:v>
                </c:pt>
                <c:pt idx="188">
                  <c:v>0.037599999999999884</c:v>
                </c:pt>
                <c:pt idx="189">
                  <c:v>0.03779999999999988</c:v>
                </c:pt>
                <c:pt idx="190">
                  <c:v>0.03799999999999988</c:v>
                </c:pt>
                <c:pt idx="191">
                  <c:v>0.03819999999999988</c:v>
                </c:pt>
                <c:pt idx="192">
                  <c:v>0.03839999999999988</c:v>
                </c:pt>
                <c:pt idx="193">
                  <c:v>0.03859999999999988</c:v>
                </c:pt>
                <c:pt idx="194">
                  <c:v>0.038799999999999876</c:v>
                </c:pt>
                <c:pt idx="195">
                  <c:v>0.038999999999999875</c:v>
                </c:pt>
                <c:pt idx="196">
                  <c:v>0.039199999999999874</c:v>
                </c:pt>
                <c:pt idx="197">
                  <c:v>0.03939999999999987</c:v>
                </c:pt>
                <c:pt idx="198">
                  <c:v>0.03959999999999987</c:v>
                </c:pt>
                <c:pt idx="199">
                  <c:v>0.03979999999999987</c:v>
                </c:pt>
                <c:pt idx="200">
                  <c:v>0.03999999999999987</c:v>
                </c:pt>
                <c:pt idx="201">
                  <c:v>0.04019999999999987</c:v>
                </c:pt>
                <c:pt idx="202">
                  <c:v>0.04039999999999987</c:v>
                </c:pt>
                <c:pt idx="203">
                  <c:v>0.040599999999999865</c:v>
                </c:pt>
                <c:pt idx="204">
                  <c:v>0.040799999999999864</c:v>
                </c:pt>
                <c:pt idx="205">
                  <c:v>0.04099999999999986</c:v>
                </c:pt>
                <c:pt idx="206">
                  <c:v>0.04119999999999986</c:v>
                </c:pt>
                <c:pt idx="207">
                  <c:v>0.04139999999999986</c:v>
                </c:pt>
                <c:pt idx="208">
                  <c:v>0.04159999999999986</c:v>
                </c:pt>
                <c:pt idx="209">
                  <c:v>0.04179999999999986</c:v>
                </c:pt>
                <c:pt idx="210">
                  <c:v>0.04199999999999986</c:v>
                </c:pt>
                <c:pt idx="211">
                  <c:v>0.042199999999999856</c:v>
                </c:pt>
                <c:pt idx="212">
                  <c:v>0.042399999999999854</c:v>
                </c:pt>
                <c:pt idx="213">
                  <c:v>0.04259999999999985</c:v>
                </c:pt>
                <c:pt idx="214">
                  <c:v>0.04279999999999985</c:v>
                </c:pt>
                <c:pt idx="215">
                  <c:v>0.04299999999999985</c:v>
                </c:pt>
                <c:pt idx="216">
                  <c:v>0.04319999999999985</c:v>
                </c:pt>
                <c:pt idx="217">
                  <c:v>0.04339999999999985</c:v>
                </c:pt>
                <c:pt idx="218">
                  <c:v>0.04359999999999985</c:v>
                </c:pt>
                <c:pt idx="219">
                  <c:v>0.043799999999999846</c:v>
                </c:pt>
                <c:pt idx="220">
                  <c:v>0.043999999999999845</c:v>
                </c:pt>
                <c:pt idx="221">
                  <c:v>0.044199999999999844</c:v>
                </c:pt>
                <c:pt idx="222">
                  <c:v>0.04439999999999984</c:v>
                </c:pt>
                <c:pt idx="223">
                  <c:v>0.04459999999999984</c:v>
                </c:pt>
                <c:pt idx="224">
                  <c:v>0.04479999999999984</c:v>
                </c:pt>
                <c:pt idx="225">
                  <c:v>0.04499999999999984</c:v>
                </c:pt>
                <c:pt idx="226">
                  <c:v>0.04519999999999984</c:v>
                </c:pt>
                <c:pt idx="227">
                  <c:v>0.045399999999999836</c:v>
                </c:pt>
                <c:pt idx="228">
                  <c:v>0.045599999999999835</c:v>
                </c:pt>
                <c:pt idx="229">
                  <c:v>0.045799999999999834</c:v>
                </c:pt>
                <c:pt idx="230">
                  <c:v>0.04599999999999983</c:v>
                </c:pt>
                <c:pt idx="231">
                  <c:v>0.04619999999999983</c:v>
                </c:pt>
                <c:pt idx="232">
                  <c:v>0.04639999999999983</c:v>
                </c:pt>
                <c:pt idx="233">
                  <c:v>0.04659999999999983</c:v>
                </c:pt>
                <c:pt idx="234">
                  <c:v>0.04679999999999983</c:v>
                </c:pt>
                <c:pt idx="235">
                  <c:v>0.04699999999999983</c:v>
                </c:pt>
                <c:pt idx="236">
                  <c:v>0.047199999999999825</c:v>
                </c:pt>
                <c:pt idx="237">
                  <c:v>0.047399999999999824</c:v>
                </c:pt>
                <c:pt idx="238">
                  <c:v>0.04759999999999982</c:v>
                </c:pt>
                <c:pt idx="239">
                  <c:v>0.04779999999999982</c:v>
                </c:pt>
                <c:pt idx="240">
                  <c:v>0.04799999999999982</c:v>
                </c:pt>
                <c:pt idx="241">
                  <c:v>0.04819999999999982</c:v>
                </c:pt>
                <c:pt idx="242">
                  <c:v>0.04839999999999982</c:v>
                </c:pt>
                <c:pt idx="243">
                  <c:v>0.04859999999999982</c:v>
                </c:pt>
                <c:pt idx="244">
                  <c:v>0.048799999999999816</c:v>
                </c:pt>
                <c:pt idx="245">
                  <c:v>0.048999999999999815</c:v>
                </c:pt>
                <c:pt idx="246">
                  <c:v>0.04919999999999981</c:v>
                </c:pt>
                <c:pt idx="247">
                  <c:v>0.04939999999999981</c:v>
                </c:pt>
                <c:pt idx="248">
                  <c:v>0.04959999999999981</c:v>
                </c:pt>
                <c:pt idx="249">
                  <c:v>0.04979999999999981</c:v>
                </c:pt>
                <c:pt idx="250">
                  <c:v>0.04999999999999981</c:v>
                </c:pt>
                <c:pt idx="251">
                  <c:v>0.05019999999999981</c:v>
                </c:pt>
                <c:pt idx="252">
                  <c:v>0.050399999999999806</c:v>
                </c:pt>
                <c:pt idx="253">
                  <c:v>0.050599999999999805</c:v>
                </c:pt>
                <c:pt idx="254">
                  <c:v>0.050799999999999804</c:v>
                </c:pt>
                <c:pt idx="255">
                  <c:v>0.0509999999999998</c:v>
                </c:pt>
                <c:pt idx="256">
                  <c:v>0.0511999999999998</c:v>
                </c:pt>
                <c:pt idx="257">
                  <c:v>0.0513999999999998</c:v>
                </c:pt>
                <c:pt idx="258">
                  <c:v>0.0515999999999998</c:v>
                </c:pt>
                <c:pt idx="259">
                  <c:v>0.0517999999999998</c:v>
                </c:pt>
                <c:pt idx="260">
                  <c:v>0.051999999999999796</c:v>
                </c:pt>
                <c:pt idx="261">
                  <c:v>0.052199999999999795</c:v>
                </c:pt>
                <c:pt idx="262">
                  <c:v>0.052399999999999794</c:v>
                </c:pt>
                <c:pt idx="263">
                  <c:v>0.05259999999999979</c:v>
                </c:pt>
                <c:pt idx="264">
                  <c:v>0.05279999999999979</c:v>
                </c:pt>
                <c:pt idx="265">
                  <c:v>0.05299999999999979</c:v>
                </c:pt>
                <c:pt idx="266">
                  <c:v>0.05319999999999979</c:v>
                </c:pt>
                <c:pt idx="267">
                  <c:v>0.05339999999999979</c:v>
                </c:pt>
                <c:pt idx="268">
                  <c:v>0.05359999999999979</c:v>
                </c:pt>
                <c:pt idx="269">
                  <c:v>0.053799999999999785</c:v>
                </c:pt>
                <c:pt idx="270">
                  <c:v>0.053999999999999784</c:v>
                </c:pt>
                <c:pt idx="271">
                  <c:v>0.05419999999999978</c:v>
                </c:pt>
                <c:pt idx="272">
                  <c:v>0.05439999999999978</c:v>
                </c:pt>
                <c:pt idx="273">
                  <c:v>0.05459999999999978</c:v>
                </c:pt>
                <c:pt idx="274">
                  <c:v>0.05479999999999978</c:v>
                </c:pt>
                <c:pt idx="275">
                  <c:v>0.05499999999999978</c:v>
                </c:pt>
                <c:pt idx="276">
                  <c:v>0.05519999999999978</c:v>
                </c:pt>
                <c:pt idx="277">
                  <c:v>0.055399999999999776</c:v>
                </c:pt>
                <c:pt idx="278">
                  <c:v>0.055599999999999775</c:v>
                </c:pt>
                <c:pt idx="279">
                  <c:v>0.05579999999999977</c:v>
                </c:pt>
                <c:pt idx="280">
                  <c:v>0.05599999999999977</c:v>
                </c:pt>
                <c:pt idx="281">
                  <c:v>0.05619999999999977</c:v>
                </c:pt>
                <c:pt idx="282">
                  <c:v>0.05639999999999977</c:v>
                </c:pt>
                <c:pt idx="283">
                  <c:v>0.05659999999999977</c:v>
                </c:pt>
                <c:pt idx="284">
                  <c:v>0.05679999999999977</c:v>
                </c:pt>
                <c:pt idx="285">
                  <c:v>0.056999999999999766</c:v>
                </c:pt>
                <c:pt idx="286">
                  <c:v>0.057199999999999765</c:v>
                </c:pt>
                <c:pt idx="287">
                  <c:v>0.057399999999999764</c:v>
                </c:pt>
                <c:pt idx="288">
                  <c:v>0.05759999999999976</c:v>
                </c:pt>
                <c:pt idx="289">
                  <c:v>0.05779999999999976</c:v>
                </c:pt>
                <c:pt idx="290">
                  <c:v>0.05799999999999976</c:v>
                </c:pt>
                <c:pt idx="291">
                  <c:v>0.05819999999999976</c:v>
                </c:pt>
                <c:pt idx="292">
                  <c:v>0.05839999999999976</c:v>
                </c:pt>
                <c:pt idx="293">
                  <c:v>0.058599999999999756</c:v>
                </c:pt>
                <c:pt idx="294">
                  <c:v>0.058799999999999755</c:v>
                </c:pt>
                <c:pt idx="295">
                  <c:v>0.058999999999999754</c:v>
                </c:pt>
                <c:pt idx="296">
                  <c:v>0.05919999999999975</c:v>
                </c:pt>
                <c:pt idx="297">
                  <c:v>0.05939999999999975</c:v>
                </c:pt>
                <c:pt idx="298">
                  <c:v>0.05959999999999975</c:v>
                </c:pt>
                <c:pt idx="299">
                  <c:v>0.05979999999999975</c:v>
                </c:pt>
                <c:pt idx="300">
                  <c:v>0.05999999999999975</c:v>
                </c:pt>
                <c:pt idx="301">
                  <c:v>0.06019999999999975</c:v>
                </c:pt>
                <c:pt idx="302">
                  <c:v>0.060399999999999746</c:v>
                </c:pt>
                <c:pt idx="303">
                  <c:v>0.060599999999999744</c:v>
                </c:pt>
                <c:pt idx="304">
                  <c:v>0.06079999999999974</c:v>
                </c:pt>
                <c:pt idx="305">
                  <c:v>0.06099999999999974</c:v>
                </c:pt>
                <c:pt idx="306">
                  <c:v>0.06119999999999974</c:v>
                </c:pt>
                <c:pt idx="307">
                  <c:v>0.06139999999999974</c:v>
                </c:pt>
                <c:pt idx="308">
                  <c:v>0.06159999999999974</c:v>
                </c:pt>
                <c:pt idx="309">
                  <c:v>0.06179999999999974</c:v>
                </c:pt>
                <c:pt idx="310">
                  <c:v>0.061999999999999736</c:v>
                </c:pt>
                <c:pt idx="311">
                  <c:v>0.062199999999999735</c:v>
                </c:pt>
                <c:pt idx="312">
                  <c:v>0.06239999999999973</c:v>
                </c:pt>
                <c:pt idx="313">
                  <c:v>0.06259999999999974</c:v>
                </c:pt>
                <c:pt idx="314">
                  <c:v>0.06279999999999974</c:v>
                </c:pt>
                <c:pt idx="315">
                  <c:v>0.06299999999999975</c:v>
                </c:pt>
                <c:pt idx="316">
                  <c:v>0.06319999999999976</c:v>
                </c:pt>
                <c:pt idx="317">
                  <c:v>0.06339999999999976</c:v>
                </c:pt>
                <c:pt idx="318">
                  <c:v>0.06359999999999977</c:v>
                </c:pt>
                <c:pt idx="319">
                  <c:v>0.06379999999999977</c:v>
                </c:pt>
                <c:pt idx="320">
                  <c:v>0.06399999999999978</c:v>
                </c:pt>
                <c:pt idx="321">
                  <c:v>0.06419999999999979</c:v>
                </c:pt>
                <c:pt idx="322">
                  <c:v>0.06439999999999979</c:v>
                </c:pt>
                <c:pt idx="323">
                  <c:v>0.0645999999999998</c:v>
                </c:pt>
                <c:pt idx="324">
                  <c:v>0.0647999999999998</c:v>
                </c:pt>
                <c:pt idx="325">
                  <c:v>0.06499999999999981</c:v>
                </c:pt>
                <c:pt idx="326">
                  <c:v>0.06519999999999981</c:v>
                </c:pt>
                <c:pt idx="327">
                  <c:v>0.06539999999999982</c:v>
                </c:pt>
                <c:pt idx="328">
                  <c:v>0.06559999999999983</c:v>
                </c:pt>
                <c:pt idx="329">
                  <c:v>0.06579999999999983</c:v>
                </c:pt>
                <c:pt idx="330">
                  <c:v>0.06599999999999984</c:v>
                </c:pt>
                <c:pt idx="331">
                  <c:v>0.06619999999999984</c:v>
                </c:pt>
                <c:pt idx="332">
                  <c:v>0.06639999999999985</c:v>
                </c:pt>
                <c:pt idx="333">
                  <c:v>0.06659999999999985</c:v>
                </c:pt>
                <c:pt idx="334">
                  <c:v>0.06679999999999986</c:v>
                </c:pt>
                <c:pt idx="335">
                  <c:v>0.06699999999999987</c:v>
                </c:pt>
                <c:pt idx="336">
                  <c:v>0.06719999999999987</c:v>
                </c:pt>
                <c:pt idx="337">
                  <c:v>0.06739999999999988</c:v>
                </c:pt>
                <c:pt idx="338">
                  <c:v>0.06759999999999988</c:v>
                </c:pt>
                <c:pt idx="339">
                  <c:v>0.06779999999999989</c:v>
                </c:pt>
                <c:pt idx="340">
                  <c:v>0.0679999999999999</c:v>
                </c:pt>
                <c:pt idx="341">
                  <c:v>0.0681999999999999</c:v>
                </c:pt>
                <c:pt idx="342">
                  <c:v>0.0683999999999999</c:v>
                </c:pt>
                <c:pt idx="343">
                  <c:v>0.06859999999999991</c:v>
                </c:pt>
                <c:pt idx="344">
                  <c:v>0.06879999999999992</c:v>
                </c:pt>
                <c:pt idx="345">
                  <c:v>0.06899999999999992</c:v>
                </c:pt>
                <c:pt idx="346">
                  <c:v>0.06919999999999993</c:v>
                </c:pt>
                <c:pt idx="347">
                  <c:v>0.06939999999999993</c:v>
                </c:pt>
                <c:pt idx="348">
                  <c:v>0.06959999999999994</c:v>
                </c:pt>
                <c:pt idx="349">
                  <c:v>0.06979999999999995</c:v>
                </c:pt>
                <c:pt idx="350">
                  <c:v>0.06999999999999995</c:v>
                </c:pt>
                <c:pt idx="351">
                  <c:v>0.07019999999999996</c:v>
                </c:pt>
                <c:pt idx="352">
                  <c:v>0.07039999999999996</c:v>
                </c:pt>
                <c:pt idx="353">
                  <c:v>0.07059999999999997</c:v>
                </c:pt>
                <c:pt idx="354">
                  <c:v>0.07079999999999997</c:v>
                </c:pt>
                <c:pt idx="355">
                  <c:v>0.07099999999999998</c:v>
                </c:pt>
                <c:pt idx="356">
                  <c:v>0.07119999999999999</c:v>
                </c:pt>
                <c:pt idx="357">
                  <c:v>0.07139999999999999</c:v>
                </c:pt>
                <c:pt idx="358">
                  <c:v>0.0716</c:v>
                </c:pt>
                <c:pt idx="359">
                  <c:v>0.0718</c:v>
                </c:pt>
                <c:pt idx="360">
                  <c:v>0.07200000000000001</c:v>
                </c:pt>
                <c:pt idx="361">
                  <c:v>0.07220000000000001</c:v>
                </c:pt>
                <c:pt idx="362">
                  <c:v>0.07240000000000002</c:v>
                </c:pt>
                <c:pt idx="363">
                  <c:v>0.07260000000000003</c:v>
                </c:pt>
                <c:pt idx="364">
                  <c:v>0.07280000000000003</c:v>
                </c:pt>
                <c:pt idx="365">
                  <c:v>0.07300000000000004</c:v>
                </c:pt>
                <c:pt idx="366">
                  <c:v>0.07320000000000004</c:v>
                </c:pt>
                <c:pt idx="367">
                  <c:v>0.07340000000000005</c:v>
                </c:pt>
                <c:pt idx="368">
                  <c:v>0.07360000000000005</c:v>
                </c:pt>
                <c:pt idx="369">
                  <c:v>0.07380000000000006</c:v>
                </c:pt>
                <c:pt idx="370">
                  <c:v>0.07400000000000007</c:v>
                </c:pt>
                <c:pt idx="371">
                  <c:v>0.07420000000000007</c:v>
                </c:pt>
                <c:pt idx="372">
                  <c:v>0.07440000000000008</c:v>
                </c:pt>
                <c:pt idx="373">
                  <c:v>0.07460000000000008</c:v>
                </c:pt>
                <c:pt idx="374">
                  <c:v>0.07480000000000009</c:v>
                </c:pt>
                <c:pt idx="375">
                  <c:v>0.0750000000000001</c:v>
                </c:pt>
                <c:pt idx="376">
                  <c:v>0.0752000000000001</c:v>
                </c:pt>
                <c:pt idx="377">
                  <c:v>0.0754000000000001</c:v>
                </c:pt>
                <c:pt idx="378">
                  <c:v>0.07560000000000011</c:v>
                </c:pt>
                <c:pt idx="379">
                  <c:v>0.07580000000000012</c:v>
                </c:pt>
                <c:pt idx="380">
                  <c:v>0.07600000000000012</c:v>
                </c:pt>
                <c:pt idx="381">
                  <c:v>0.07620000000000013</c:v>
                </c:pt>
                <c:pt idx="382">
                  <c:v>0.07640000000000013</c:v>
                </c:pt>
                <c:pt idx="383">
                  <c:v>0.07660000000000014</c:v>
                </c:pt>
                <c:pt idx="384">
                  <c:v>0.07680000000000015</c:v>
                </c:pt>
                <c:pt idx="385">
                  <c:v>0.07700000000000015</c:v>
                </c:pt>
                <c:pt idx="386">
                  <c:v>0.07720000000000016</c:v>
                </c:pt>
                <c:pt idx="387">
                  <c:v>0.07740000000000016</c:v>
                </c:pt>
                <c:pt idx="388">
                  <c:v>0.07760000000000017</c:v>
                </c:pt>
                <c:pt idx="389">
                  <c:v>0.07780000000000017</c:v>
                </c:pt>
                <c:pt idx="390">
                  <c:v>0.07800000000000018</c:v>
                </c:pt>
                <c:pt idx="391">
                  <c:v>0.07820000000000019</c:v>
                </c:pt>
                <c:pt idx="392">
                  <c:v>0.07840000000000019</c:v>
                </c:pt>
                <c:pt idx="393">
                  <c:v>0.0786000000000002</c:v>
                </c:pt>
                <c:pt idx="394">
                  <c:v>0.0788000000000002</c:v>
                </c:pt>
                <c:pt idx="395">
                  <c:v>0.07900000000000021</c:v>
                </c:pt>
                <c:pt idx="396">
                  <c:v>0.07920000000000021</c:v>
                </c:pt>
                <c:pt idx="397">
                  <c:v>0.07940000000000022</c:v>
                </c:pt>
                <c:pt idx="398">
                  <c:v>0.07960000000000023</c:v>
                </c:pt>
                <c:pt idx="399">
                  <c:v>0.07980000000000023</c:v>
                </c:pt>
                <c:pt idx="400">
                  <c:v>0.08000000000000024</c:v>
                </c:pt>
                <c:pt idx="401">
                  <c:v>0.08020000000000024</c:v>
                </c:pt>
                <c:pt idx="402">
                  <c:v>0.08040000000000025</c:v>
                </c:pt>
                <c:pt idx="403">
                  <c:v>0.08060000000000025</c:v>
                </c:pt>
                <c:pt idx="404">
                  <c:v>0.08080000000000026</c:v>
                </c:pt>
                <c:pt idx="405">
                  <c:v>0.08100000000000027</c:v>
                </c:pt>
                <c:pt idx="406">
                  <c:v>0.08120000000000027</c:v>
                </c:pt>
                <c:pt idx="407">
                  <c:v>0.08140000000000028</c:v>
                </c:pt>
                <c:pt idx="408">
                  <c:v>0.08160000000000028</c:v>
                </c:pt>
                <c:pt idx="409">
                  <c:v>0.08180000000000029</c:v>
                </c:pt>
                <c:pt idx="410">
                  <c:v>0.0820000000000003</c:v>
                </c:pt>
                <c:pt idx="411">
                  <c:v>0.0822000000000003</c:v>
                </c:pt>
                <c:pt idx="412">
                  <c:v>0.0824000000000003</c:v>
                </c:pt>
                <c:pt idx="413">
                  <c:v>0.08260000000000031</c:v>
                </c:pt>
                <c:pt idx="414">
                  <c:v>0.08280000000000032</c:v>
                </c:pt>
                <c:pt idx="415">
                  <c:v>0.08300000000000032</c:v>
                </c:pt>
                <c:pt idx="416">
                  <c:v>0.08320000000000033</c:v>
                </c:pt>
                <c:pt idx="417">
                  <c:v>0.08340000000000033</c:v>
                </c:pt>
                <c:pt idx="418">
                  <c:v>0.08360000000000034</c:v>
                </c:pt>
                <c:pt idx="419">
                  <c:v>0.08380000000000035</c:v>
                </c:pt>
                <c:pt idx="420">
                  <c:v>0.08400000000000035</c:v>
                </c:pt>
                <c:pt idx="421">
                  <c:v>0.08420000000000036</c:v>
                </c:pt>
                <c:pt idx="422">
                  <c:v>0.08440000000000036</c:v>
                </c:pt>
                <c:pt idx="423">
                  <c:v>0.08460000000000037</c:v>
                </c:pt>
                <c:pt idx="424">
                  <c:v>0.08480000000000038</c:v>
                </c:pt>
                <c:pt idx="425">
                  <c:v>0.08500000000000038</c:v>
                </c:pt>
                <c:pt idx="426">
                  <c:v>0.08520000000000039</c:v>
                </c:pt>
                <c:pt idx="427">
                  <c:v>0.08540000000000039</c:v>
                </c:pt>
                <c:pt idx="428">
                  <c:v>0.0856000000000004</c:v>
                </c:pt>
                <c:pt idx="429">
                  <c:v>0.0858000000000004</c:v>
                </c:pt>
                <c:pt idx="430">
                  <c:v>0.08600000000000041</c:v>
                </c:pt>
                <c:pt idx="431">
                  <c:v>0.08620000000000042</c:v>
                </c:pt>
                <c:pt idx="432">
                  <c:v>0.08640000000000042</c:v>
                </c:pt>
                <c:pt idx="433">
                  <c:v>0.08660000000000043</c:v>
                </c:pt>
                <c:pt idx="434">
                  <c:v>0.08680000000000043</c:v>
                </c:pt>
                <c:pt idx="435">
                  <c:v>0.08700000000000044</c:v>
                </c:pt>
                <c:pt idx="436">
                  <c:v>0.08720000000000044</c:v>
                </c:pt>
                <c:pt idx="437">
                  <c:v>0.08740000000000045</c:v>
                </c:pt>
                <c:pt idx="438">
                  <c:v>0.08760000000000046</c:v>
                </c:pt>
                <c:pt idx="439">
                  <c:v>0.08780000000000046</c:v>
                </c:pt>
                <c:pt idx="440">
                  <c:v>0.08800000000000047</c:v>
                </c:pt>
                <c:pt idx="441">
                  <c:v>0.08820000000000047</c:v>
                </c:pt>
                <c:pt idx="442">
                  <c:v>0.08840000000000048</c:v>
                </c:pt>
                <c:pt idx="443">
                  <c:v>0.08860000000000048</c:v>
                </c:pt>
                <c:pt idx="444">
                  <c:v>0.08880000000000049</c:v>
                </c:pt>
                <c:pt idx="445">
                  <c:v>0.0890000000000005</c:v>
                </c:pt>
                <c:pt idx="446">
                  <c:v>0.0892000000000005</c:v>
                </c:pt>
                <c:pt idx="447">
                  <c:v>0.0894000000000005</c:v>
                </c:pt>
                <c:pt idx="448">
                  <c:v>0.08960000000000051</c:v>
                </c:pt>
                <c:pt idx="449">
                  <c:v>0.08980000000000052</c:v>
                </c:pt>
                <c:pt idx="450">
                  <c:v>0.09000000000000052</c:v>
                </c:pt>
                <c:pt idx="451">
                  <c:v>0.09020000000000053</c:v>
                </c:pt>
                <c:pt idx="452">
                  <c:v>0.09040000000000054</c:v>
                </c:pt>
                <c:pt idx="453">
                  <c:v>0.09060000000000054</c:v>
                </c:pt>
                <c:pt idx="454">
                  <c:v>0.09080000000000055</c:v>
                </c:pt>
                <c:pt idx="455">
                  <c:v>0.09100000000000055</c:v>
                </c:pt>
                <c:pt idx="456">
                  <c:v>0.09120000000000056</c:v>
                </c:pt>
                <c:pt idx="457">
                  <c:v>0.09140000000000056</c:v>
                </c:pt>
                <c:pt idx="458">
                  <c:v>0.09160000000000057</c:v>
                </c:pt>
                <c:pt idx="459">
                  <c:v>0.09180000000000058</c:v>
                </c:pt>
                <c:pt idx="460">
                  <c:v>0.09200000000000058</c:v>
                </c:pt>
                <c:pt idx="461">
                  <c:v>0.09220000000000059</c:v>
                </c:pt>
                <c:pt idx="462">
                  <c:v>0.09240000000000059</c:v>
                </c:pt>
                <c:pt idx="463">
                  <c:v>0.0926000000000006</c:v>
                </c:pt>
                <c:pt idx="464">
                  <c:v>0.0928000000000006</c:v>
                </c:pt>
                <c:pt idx="465">
                  <c:v>0.09300000000000061</c:v>
                </c:pt>
                <c:pt idx="466">
                  <c:v>0.09320000000000062</c:v>
                </c:pt>
                <c:pt idx="467">
                  <c:v>0.09340000000000062</c:v>
                </c:pt>
                <c:pt idx="468">
                  <c:v>0.09360000000000063</c:v>
                </c:pt>
                <c:pt idx="469">
                  <c:v>0.09380000000000063</c:v>
                </c:pt>
                <c:pt idx="470">
                  <c:v>0.09400000000000064</c:v>
                </c:pt>
                <c:pt idx="471">
                  <c:v>0.09420000000000064</c:v>
                </c:pt>
                <c:pt idx="472">
                  <c:v>0.09440000000000065</c:v>
                </c:pt>
                <c:pt idx="473">
                  <c:v>0.09460000000000066</c:v>
                </c:pt>
                <c:pt idx="474">
                  <c:v>0.09480000000000066</c:v>
                </c:pt>
                <c:pt idx="475">
                  <c:v>0.09500000000000067</c:v>
                </c:pt>
                <c:pt idx="476">
                  <c:v>0.09520000000000067</c:v>
                </c:pt>
                <c:pt idx="477">
                  <c:v>0.09540000000000068</c:v>
                </c:pt>
                <c:pt idx="478">
                  <c:v>0.09560000000000068</c:v>
                </c:pt>
                <c:pt idx="479">
                  <c:v>0.09580000000000069</c:v>
                </c:pt>
                <c:pt idx="480">
                  <c:v>0.0960000000000007</c:v>
                </c:pt>
                <c:pt idx="481">
                  <c:v>0.0962000000000007</c:v>
                </c:pt>
                <c:pt idx="482">
                  <c:v>0.09640000000000071</c:v>
                </c:pt>
                <c:pt idx="483">
                  <c:v>0.09660000000000071</c:v>
                </c:pt>
                <c:pt idx="484">
                  <c:v>0.09680000000000072</c:v>
                </c:pt>
                <c:pt idx="485">
                  <c:v>0.09700000000000072</c:v>
                </c:pt>
                <c:pt idx="486">
                  <c:v>0.09720000000000073</c:v>
                </c:pt>
                <c:pt idx="487">
                  <c:v>0.09740000000000074</c:v>
                </c:pt>
                <c:pt idx="488">
                  <c:v>0.09760000000000074</c:v>
                </c:pt>
                <c:pt idx="489">
                  <c:v>0.09780000000000075</c:v>
                </c:pt>
                <c:pt idx="490">
                  <c:v>0.09800000000000075</c:v>
                </c:pt>
                <c:pt idx="491">
                  <c:v>0.09820000000000076</c:v>
                </c:pt>
                <c:pt idx="492">
                  <c:v>0.09840000000000076</c:v>
                </c:pt>
                <c:pt idx="493">
                  <c:v>0.09860000000000077</c:v>
                </c:pt>
                <c:pt idx="494">
                  <c:v>0.09880000000000078</c:v>
                </c:pt>
                <c:pt idx="495">
                  <c:v>0.09900000000000078</c:v>
                </c:pt>
                <c:pt idx="496">
                  <c:v>0.09920000000000079</c:v>
                </c:pt>
                <c:pt idx="497">
                  <c:v>0.0994000000000008</c:v>
                </c:pt>
                <c:pt idx="498">
                  <c:v>0.0996000000000008</c:v>
                </c:pt>
                <c:pt idx="499">
                  <c:v>0.0998000000000008</c:v>
                </c:pt>
                <c:pt idx="500">
                  <c:v>0.10000000000000081</c:v>
                </c:pt>
                <c:pt idx="501">
                  <c:v>0.10020000000000082</c:v>
                </c:pt>
                <c:pt idx="502">
                  <c:v>0.10040000000000082</c:v>
                </c:pt>
                <c:pt idx="503">
                  <c:v>0.10060000000000083</c:v>
                </c:pt>
                <c:pt idx="504">
                  <c:v>0.10080000000000083</c:v>
                </c:pt>
                <c:pt idx="505">
                  <c:v>0.10100000000000084</c:v>
                </c:pt>
                <c:pt idx="506">
                  <c:v>0.10120000000000084</c:v>
                </c:pt>
                <c:pt idx="507">
                  <c:v>0.10140000000000085</c:v>
                </c:pt>
                <c:pt idx="508">
                  <c:v>0.10160000000000086</c:v>
                </c:pt>
                <c:pt idx="509">
                  <c:v>0.10180000000000086</c:v>
                </c:pt>
                <c:pt idx="510">
                  <c:v>0.10200000000000087</c:v>
                </c:pt>
                <c:pt idx="511">
                  <c:v>0.10220000000000087</c:v>
                </c:pt>
                <c:pt idx="512">
                  <c:v>0.10240000000000088</c:v>
                </c:pt>
                <c:pt idx="513">
                  <c:v>0.10260000000000088</c:v>
                </c:pt>
                <c:pt idx="514">
                  <c:v>0.10280000000000089</c:v>
                </c:pt>
                <c:pt idx="515">
                  <c:v>0.1030000000000009</c:v>
                </c:pt>
                <c:pt idx="516">
                  <c:v>0.1032000000000009</c:v>
                </c:pt>
                <c:pt idx="517">
                  <c:v>0.10340000000000091</c:v>
                </c:pt>
                <c:pt idx="518">
                  <c:v>0.10360000000000091</c:v>
                </c:pt>
                <c:pt idx="519">
                  <c:v>0.10380000000000092</c:v>
                </c:pt>
                <c:pt idx="520">
                  <c:v>0.10400000000000093</c:v>
                </c:pt>
                <c:pt idx="521">
                  <c:v>0.10420000000000093</c:v>
                </c:pt>
                <c:pt idx="522">
                  <c:v>0.10440000000000094</c:v>
                </c:pt>
                <c:pt idx="523">
                  <c:v>0.10460000000000094</c:v>
                </c:pt>
                <c:pt idx="524">
                  <c:v>0.10480000000000095</c:v>
                </c:pt>
                <c:pt idx="525">
                  <c:v>0.10500000000000095</c:v>
                </c:pt>
                <c:pt idx="526">
                  <c:v>0.10520000000000096</c:v>
                </c:pt>
                <c:pt idx="527">
                  <c:v>0.10540000000000097</c:v>
                </c:pt>
                <c:pt idx="528">
                  <c:v>0.10560000000000097</c:v>
                </c:pt>
                <c:pt idx="529">
                  <c:v>0.10580000000000098</c:v>
                </c:pt>
                <c:pt idx="530">
                  <c:v>0.10600000000000098</c:v>
                </c:pt>
                <c:pt idx="531">
                  <c:v>0.10620000000000099</c:v>
                </c:pt>
                <c:pt idx="532">
                  <c:v>0.106400000000001</c:v>
                </c:pt>
                <c:pt idx="533">
                  <c:v>0.106600000000001</c:v>
                </c:pt>
                <c:pt idx="534">
                  <c:v>0.106800000000001</c:v>
                </c:pt>
                <c:pt idx="535">
                  <c:v>0.10700000000000101</c:v>
                </c:pt>
                <c:pt idx="536">
                  <c:v>0.10720000000000102</c:v>
                </c:pt>
                <c:pt idx="537">
                  <c:v>0.10740000000000102</c:v>
                </c:pt>
                <c:pt idx="538">
                  <c:v>0.10760000000000103</c:v>
                </c:pt>
                <c:pt idx="539">
                  <c:v>0.10780000000000103</c:v>
                </c:pt>
                <c:pt idx="540">
                  <c:v>0.10800000000000104</c:v>
                </c:pt>
                <c:pt idx="541">
                  <c:v>0.10820000000000105</c:v>
                </c:pt>
                <c:pt idx="542">
                  <c:v>0.10840000000000105</c:v>
                </c:pt>
                <c:pt idx="543">
                  <c:v>0.10860000000000106</c:v>
                </c:pt>
                <c:pt idx="544">
                  <c:v>0.10880000000000106</c:v>
                </c:pt>
                <c:pt idx="545">
                  <c:v>0.10900000000000107</c:v>
                </c:pt>
                <c:pt idx="546">
                  <c:v>0.10920000000000107</c:v>
                </c:pt>
                <c:pt idx="547">
                  <c:v>0.10940000000000108</c:v>
                </c:pt>
                <c:pt idx="548">
                  <c:v>0.10960000000000109</c:v>
                </c:pt>
                <c:pt idx="549">
                  <c:v>0.10980000000000109</c:v>
                </c:pt>
                <c:pt idx="550">
                  <c:v>0.1100000000000011</c:v>
                </c:pt>
                <c:pt idx="551">
                  <c:v>0.1102000000000011</c:v>
                </c:pt>
                <c:pt idx="552">
                  <c:v>0.11040000000000111</c:v>
                </c:pt>
                <c:pt idx="553">
                  <c:v>0.11060000000000111</c:v>
                </c:pt>
                <c:pt idx="554">
                  <c:v>0.11080000000000112</c:v>
                </c:pt>
                <c:pt idx="555">
                  <c:v>0.11100000000000113</c:v>
                </c:pt>
                <c:pt idx="556">
                  <c:v>0.11120000000000113</c:v>
                </c:pt>
                <c:pt idx="557">
                  <c:v>0.11140000000000114</c:v>
                </c:pt>
                <c:pt idx="558">
                  <c:v>0.11160000000000114</c:v>
                </c:pt>
                <c:pt idx="559">
                  <c:v>0.11180000000000115</c:v>
                </c:pt>
                <c:pt idx="560">
                  <c:v>0.11200000000000115</c:v>
                </c:pt>
                <c:pt idx="561">
                  <c:v>0.11220000000000116</c:v>
                </c:pt>
                <c:pt idx="562">
                  <c:v>0.11240000000000117</c:v>
                </c:pt>
                <c:pt idx="563">
                  <c:v>0.11260000000000117</c:v>
                </c:pt>
                <c:pt idx="564">
                  <c:v>0.11280000000000118</c:v>
                </c:pt>
                <c:pt idx="565">
                  <c:v>0.11300000000000118</c:v>
                </c:pt>
                <c:pt idx="566">
                  <c:v>0.11320000000000119</c:v>
                </c:pt>
                <c:pt idx="567">
                  <c:v>0.1134000000000012</c:v>
                </c:pt>
                <c:pt idx="568">
                  <c:v>0.1136000000000012</c:v>
                </c:pt>
                <c:pt idx="569">
                  <c:v>0.1138000000000012</c:v>
                </c:pt>
                <c:pt idx="570">
                  <c:v>0.11400000000000121</c:v>
                </c:pt>
                <c:pt idx="571">
                  <c:v>0.11420000000000122</c:v>
                </c:pt>
                <c:pt idx="572">
                  <c:v>0.11440000000000122</c:v>
                </c:pt>
                <c:pt idx="573">
                  <c:v>0.11460000000000123</c:v>
                </c:pt>
                <c:pt idx="574">
                  <c:v>0.11480000000000123</c:v>
                </c:pt>
                <c:pt idx="575">
                  <c:v>0.11500000000000124</c:v>
                </c:pt>
                <c:pt idx="576">
                  <c:v>0.11520000000000125</c:v>
                </c:pt>
                <c:pt idx="577">
                  <c:v>0.11540000000000125</c:v>
                </c:pt>
                <c:pt idx="578">
                  <c:v>0.11560000000000126</c:v>
                </c:pt>
                <c:pt idx="579">
                  <c:v>0.11580000000000126</c:v>
                </c:pt>
                <c:pt idx="580">
                  <c:v>0.11600000000000127</c:v>
                </c:pt>
                <c:pt idx="581">
                  <c:v>0.11620000000000127</c:v>
                </c:pt>
                <c:pt idx="582">
                  <c:v>0.11640000000000128</c:v>
                </c:pt>
                <c:pt idx="583">
                  <c:v>0.11660000000000129</c:v>
                </c:pt>
                <c:pt idx="584">
                  <c:v>0.11680000000000129</c:v>
                </c:pt>
                <c:pt idx="585">
                  <c:v>0.1170000000000013</c:v>
                </c:pt>
                <c:pt idx="586">
                  <c:v>0.1172000000000013</c:v>
                </c:pt>
                <c:pt idx="587">
                  <c:v>0.11740000000000131</c:v>
                </c:pt>
                <c:pt idx="588">
                  <c:v>0.11760000000000131</c:v>
                </c:pt>
                <c:pt idx="589">
                  <c:v>0.11780000000000132</c:v>
                </c:pt>
                <c:pt idx="590">
                  <c:v>0.11800000000000133</c:v>
                </c:pt>
                <c:pt idx="591">
                  <c:v>0.11820000000000133</c:v>
                </c:pt>
                <c:pt idx="592">
                  <c:v>0.11840000000000134</c:v>
                </c:pt>
                <c:pt idx="593">
                  <c:v>0.11860000000000134</c:v>
                </c:pt>
                <c:pt idx="594">
                  <c:v>0.11880000000000135</c:v>
                </c:pt>
                <c:pt idx="595">
                  <c:v>0.11900000000000135</c:v>
                </c:pt>
                <c:pt idx="596">
                  <c:v>0.11920000000000136</c:v>
                </c:pt>
                <c:pt idx="597">
                  <c:v>0.11940000000000137</c:v>
                </c:pt>
                <c:pt idx="598">
                  <c:v>0.11960000000000137</c:v>
                </c:pt>
                <c:pt idx="599">
                  <c:v>0.11980000000000138</c:v>
                </c:pt>
                <c:pt idx="600">
                  <c:v>0.12000000000000138</c:v>
                </c:pt>
                <c:pt idx="601">
                  <c:v>0.12020000000000139</c:v>
                </c:pt>
                <c:pt idx="602">
                  <c:v>0.1204000000000014</c:v>
                </c:pt>
                <c:pt idx="603">
                  <c:v>0.1206000000000014</c:v>
                </c:pt>
                <c:pt idx="604">
                  <c:v>0.1208000000000014</c:v>
                </c:pt>
                <c:pt idx="605">
                  <c:v>0.12100000000000141</c:v>
                </c:pt>
                <c:pt idx="606">
                  <c:v>0.12120000000000142</c:v>
                </c:pt>
                <c:pt idx="607">
                  <c:v>0.12140000000000142</c:v>
                </c:pt>
                <c:pt idx="608">
                  <c:v>0.12160000000000143</c:v>
                </c:pt>
                <c:pt idx="609">
                  <c:v>0.12180000000000143</c:v>
                </c:pt>
                <c:pt idx="610">
                  <c:v>0.12200000000000144</c:v>
                </c:pt>
                <c:pt idx="611">
                  <c:v>0.12220000000000145</c:v>
                </c:pt>
                <c:pt idx="612">
                  <c:v>0.12240000000000145</c:v>
                </c:pt>
                <c:pt idx="613">
                  <c:v>0.12260000000000146</c:v>
                </c:pt>
                <c:pt idx="614">
                  <c:v>0.12280000000000146</c:v>
                </c:pt>
                <c:pt idx="615">
                  <c:v>0.12300000000000147</c:v>
                </c:pt>
                <c:pt idx="616">
                  <c:v>0.12320000000000147</c:v>
                </c:pt>
                <c:pt idx="617">
                  <c:v>0.12340000000000148</c:v>
                </c:pt>
                <c:pt idx="618">
                  <c:v>0.12360000000000149</c:v>
                </c:pt>
                <c:pt idx="619">
                  <c:v>0.12380000000000149</c:v>
                </c:pt>
                <c:pt idx="620">
                  <c:v>0.1240000000000015</c:v>
                </c:pt>
                <c:pt idx="621">
                  <c:v>0.1242000000000015</c:v>
                </c:pt>
                <c:pt idx="622">
                  <c:v>0.12440000000000151</c:v>
                </c:pt>
                <c:pt idx="623">
                  <c:v>0.12460000000000152</c:v>
                </c:pt>
                <c:pt idx="624">
                  <c:v>0.12480000000000152</c:v>
                </c:pt>
                <c:pt idx="625">
                  <c:v>0.12500000000000153</c:v>
                </c:pt>
                <c:pt idx="626">
                  <c:v>0.12520000000000153</c:v>
                </c:pt>
                <c:pt idx="627">
                  <c:v>0.12540000000000154</c:v>
                </c:pt>
                <c:pt idx="628">
                  <c:v>0.12560000000000154</c:v>
                </c:pt>
                <c:pt idx="629">
                  <c:v>0.12580000000000155</c:v>
                </c:pt>
                <c:pt idx="630">
                  <c:v>0.12600000000000156</c:v>
                </c:pt>
                <c:pt idx="631">
                  <c:v>0.12620000000000156</c:v>
                </c:pt>
                <c:pt idx="632">
                  <c:v>0.12640000000000157</c:v>
                </c:pt>
                <c:pt idx="633">
                  <c:v>0.12660000000000157</c:v>
                </c:pt>
                <c:pt idx="634">
                  <c:v>0.12680000000000158</c:v>
                </c:pt>
                <c:pt idx="635">
                  <c:v>0.12700000000000158</c:v>
                </c:pt>
                <c:pt idx="636">
                  <c:v>0.1272000000000016</c:v>
                </c:pt>
                <c:pt idx="637">
                  <c:v>0.1274000000000016</c:v>
                </c:pt>
                <c:pt idx="638">
                  <c:v>0.1276000000000016</c:v>
                </c:pt>
                <c:pt idx="639">
                  <c:v>0.1278000000000016</c:v>
                </c:pt>
                <c:pt idx="640">
                  <c:v>0.1280000000000016</c:v>
                </c:pt>
                <c:pt idx="641">
                  <c:v>0.12820000000000162</c:v>
                </c:pt>
                <c:pt idx="642">
                  <c:v>0.12840000000000162</c:v>
                </c:pt>
                <c:pt idx="643">
                  <c:v>0.12860000000000163</c:v>
                </c:pt>
                <c:pt idx="644">
                  <c:v>0.12880000000000164</c:v>
                </c:pt>
                <c:pt idx="645">
                  <c:v>0.12900000000000164</c:v>
                </c:pt>
                <c:pt idx="646">
                  <c:v>0.12920000000000165</c:v>
                </c:pt>
                <c:pt idx="647">
                  <c:v>0.12940000000000165</c:v>
                </c:pt>
                <c:pt idx="648">
                  <c:v>0.12960000000000166</c:v>
                </c:pt>
                <c:pt idx="649">
                  <c:v>0.12980000000000166</c:v>
                </c:pt>
                <c:pt idx="650">
                  <c:v>0.13000000000000167</c:v>
                </c:pt>
                <c:pt idx="651">
                  <c:v>0.13020000000000168</c:v>
                </c:pt>
                <c:pt idx="652">
                  <c:v>0.13040000000000168</c:v>
                </c:pt>
                <c:pt idx="653">
                  <c:v>0.1306000000000017</c:v>
                </c:pt>
                <c:pt idx="654">
                  <c:v>0.1308000000000017</c:v>
                </c:pt>
                <c:pt idx="655">
                  <c:v>0.1310000000000017</c:v>
                </c:pt>
                <c:pt idx="656">
                  <c:v>0.1312000000000017</c:v>
                </c:pt>
                <c:pt idx="657">
                  <c:v>0.1314000000000017</c:v>
                </c:pt>
                <c:pt idx="658">
                  <c:v>0.13160000000000172</c:v>
                </c:pt>
                <c:pt idx="659">
                  <c:v>0.13180000000000172</c:v>
                </c:pt>
                <c:pt idx="660">
                  <c:v>0.13200000000000173</c:v>
                </c:pt>
                <c:pt idx="661">
                  <c:v>0.13220000000000173</c:v>
                </c:pt>
                <c:pt idx="662">
                  <c:v>0.13240000000000174</c:v>
                </c:pt>
                <c:pt idx="663">
                  <c:v>0.13260000000000174</c:v>
                </c:pt>
                <c:pt idx="664">
                  <c:v>0.13280000000000175</c:v>
                </c:pt>
                <c:pt idx="665">
                  <c:v>0.13300000000000176</c:v>
                </c:pt>
                <c:pt idx="666">
                  <c:v>0.13320000000000176</c:v>
                </c:pt>
                <c:pt idx="667">
                  <c:v>0.13340000000000177</c:v>
                </c:pt>
                <c:pt idx="668">
                  <c:v>0.13360000000000177</c:v>
                </c:pt>
                <c:pt idx="669">
                  <c:v>0.13380000000000178</c:v>
                </c:pt>
                <c:pt idx="670">
                  <c:v>0.13400000000000178</c:v>
                </c:pt>
                <c:pt idx="671">
                  <c:v>0.1342000000000018</c:v>
                </c:pt>
                <c:pt idx="672">
                  <c:v>0.1344000000000018</c:v>
                </c:pt>
                <c:pt idx="673">
                  <c:v>0.1346000000000018</c:v>
                </c:pt>
                <c:pt idx="674">
                  <c:v>0.1348000000000018</c:v>
                </c:pt>
                <c:pt idx="675">
                  <c:v>0.1350000000000018</c:v>
                </c:pt>
                <c:pt idx="676">
                  <c:v>0.13520000000000182</c:v>
                </c:pt>
                <c:pt idx="677">
                  <c:v>0.13540000000000182</c:v>
                </c:pt>
                <c:pt idx="678">
                  <c:v>0.13560000000000183</c:v>
                </c:pt>
                <c:pt idx="679">
                  <c:v>0.13580000000000184</c:v>
                </c:pt>
                <c:pt idx="680">
                  <c:v>0.13600000000000184</c:v>
                </c:pt>
                <c:pt idx="681">
                  <c:v>0.13620000000000185</c:v>
                </c:pt>
                <c:pt idx="682">
                  <c:v>0.13640000000000185</c:v>
                </c:pt>
                <c:pt idx="683">
                  <c:v>0.13660000000000186</c:v>
                </c:pt>
                <c:pt idx="684">
                  <c:v>0.13680000000000186</c:v>
                </c:pt>
                <c:pt idx="685">
                  <c:v>0.13700000000000187</c:v>
                </c:pt>
                <c:pt idx="686">
                  <c:v>0.13720000000000188</c:v>
                </c:pt>
                <c:pt idx="687">
                  <c:v>0.13740000000000188</c:v>
                </c:pt>
                <c:pt idx="688">
                  <c:v>0.1376000000000019</c:v>
                </c:pt>
                <c:pt idx="689">
                  <c:v>0.1378000000000019</c:v>
                </c:pt>
                <c:pt idx="690">
                  <c:v>0.1380000000000019</c:v>
                </c:pt>
                <c:pt idx="691">
                  <c:v>0.1382000000000019</c:v>
                </c:pt>
                <c:pt idx="692">
                  <c:v>0.1384000000000019</c:v>
                </c:pt>
                <c:pt idx="693">
                  <c:v>0.13860000000000192</c:v>
                </c:pt>
                <c:pt idx="694">
                  <c:v>0.13880000000000192</c:v>
                </c:pt>
                <c:pt idx="695">
                  <c:v>0.13900000000000193</c:v>
                </c:pt>
                <c:pt idx="696">
                  <c:v>0.13920000000000193</c:v>
                </c:pt>
                <c:pt idx="697">
                  <c:v>0.13940000000000194</c:v>
                </c:pt>
                <c:pt idx="698">
                  <c:v>0.13960000000000194</c:v>
                </c:pt>
                <c:pt idx="699">
                  <c:v>0.13980000000000195</c:v>
                </c:pt>
                <c:pt idx="700">
                  <c:v>0.14000000000000196</c:v>
                </c:pt>
                <c:pt idx="701">
                  <c:v>0.14020000000000196</c:v>
                </c:pt>
                <c:pt idx="702">
                  <c:v>0.14040000000000197</c:v>
                </c:pt>
                <c:pt idx="703">
                  <c:v>0.14060000000000197</c:v>
                </c:pt>
                <c:pt idx="704">
                  <c:v>0.14080000000000198</c:v>
                </c:pt>
                <c:pt idx="705">
                  <c:v>0.14100000000000198</c:v>
                </c:pt>
                <c:pt idx="706">
                  <c:v>0.141200000000002</c:v>
                </c:pt>
                <c:pt idx="707">
                  <c:v>0.141400000000002</c:v>
                </c:pt>
                <c:pt idx="708">
                  <c:v>0.141600000000002</c:v>
                </c:pt>
                <c:pt idx="709">
                  <c:v>0.141800000000002</c:v>
                </c:pt>
                <c:pt idx="710">
                  <c:v>0.142000000000002</c:v>
                </c:pt>
                <c:pt idx="711">
                  <c:v>0.14220000000000202</c:v>
                </c:pt>
                <c:pt idx="712">
                  <c:v>0.14240000000000202</c:v>
                </c:pt>
                <c:pt idx="713">
                  <c:v>0.14260000000000203</c:v>
                </c:pt>
                <c:pt idx="714">
                  <c:v>0.14280000000000204</c:v>
                </c:pt>
                <c:pt idx="715">
                  <c:v>0.14300000000000204</c:v>
                </c:pt>
                <c:pt idx="716">
                  <c:v>0.14320000000000205</c:v>
                </c:pt>
                <c:pt idx="717">
                  <c:v>0.14340000000000205</c:v>
                </c:pt>
                <c:pt idx="718">
                  <c:v>0.14360000000000206</c:v>
                </c:pt>
                <c:pt idx="719">
                  <c:v>0.14380000000000207</c:v>
                </c:pt>
                <c:pt idx="720">
                  <c:v>0.14400000000000207</c:v>
                </c:pt>
                <c:pt idx="721">
                  <c:v>0.14420000000000208</c:v>
                </c:pt>
                <c:pt idx="722">
                  <c:v>0.14440000000000208</c:v>
                </c:pt>
                <c:pt idx="723">
                  <c:v>0.1446000000000021</c:v>
                </c:pt>
                <c:pt idx="724">
                  <c:v>0.1448000000000021</c:v>
                </c:pt>
                <c:pt idx="725">
                  <c:v>0.1450000000000021</c:v>
                </c:pt>
                <c:pt idx="726">
                  <c:v>0.1452000000000021</c:v>
                </c:pt>
                <c:pt idx="727">
                  <c:v>0.1454000000000021</c:v>
                </c:pt>
                <c:pt idx="728">
                  <c:v>0.14560000000000212</c:v>
                </c:pt>
                <c:pt idx="729">
                  <c:v>0.14580000000000212</c:v>
                </c:pt>
                <c:pt idx="730">
                  <c:v>0.14600000000000213</c:v>
                </c:pt>
                <c:pt idx="731">
                  <c:v>0.14620000000000213</c:v>
                </c:pt>
                <c:pt idx="732">
                  <c:v>0.14640000000000214</c:v>
                </c:pt>
                <c:pt idx="733">
                  <c:v>0.14660000000000215</c:v>
                </c:pt>
                <c:pt idx="734">
                  <c:v>0.14680000000000215</c:v>
                </c:pt>
                <c:pt idx="735">
                  <c:v>0.14700000000000216</c:v>
                </c:pt>
                <c:pt idx="736">
                  <c:v>0.14720000000000216</c:v>
                </c:pt>
                <c:pt idx="737">
                  <c:v>0.14740000000000217</c:v>
                </c:pt>
                <c:pt idx="738">
                  <c:v>0.14760000000000217</c:v>
                </c:pt>
                <c:pt idx="739">
                  <c:v>0.14780000000000218</c:v>
                </c:pt>
                <c:pt idx="740">
                  <c:v>0.14800000000000219</c:v>
                </c:pt>
                <c:pt idx="741">
                  <c:v>0.1482000000000022</c:v>
                </c:pt>
                <c:pt idx="742">
                  <c:v>0.1484000000000022</c:v>
                </c:pt>
                <c:pt idx="743">
                  <c:v>0.1486000000000022</c:v>
                </c:pt>
                <c:pt idx="744">
                  <c:v>0.1488000000000022</c:v>
                </c:pt>
                <c:pt idx="745">
                  <c:v>0.14900000000000221</c:v>
                </c:pt>
                <c:pt idx="746">
                  <c:v>0.14920000000000222</c:v>
                </c:pt>
                <c:pt idx="747">
                  <c:v>0.14940000000000223</c:v>
                </c:pt>
                <c:pt idx="748">
                  <c:v>0.14960000000000223</c:v>
                </c:pt>
                <c:pt idx="749">
                  <c:v>0.14980000000000224</c:v>
                </c:pt>
                <c:pt idx="750">
                  <c:v>0.15000000000000224</c:v>
                </c:pt>
                <c:pt idx="751">
                  <c:v>0.15020000000000225</c:v>
                </c:pt>
                <c:pt idx="752">
                  <c:v>0.15040000000000225</c:v>
                </c:pt>
                <c:pt idx="753">
                  <c:v>0.15060000000000226</c:v>
                </c:pt>
                <c:pt idx="754">
                  <c:v>0.15080000000000227</c:v>
                </c:pt>
                <c:pt idx="755">
                  <c:v>0.15100000000000227</c:v>
                </c:pt>
                <c:pt idx="756">
                  <c:v>0.15120000000000228</c:v>
                </c:pt>
                <c:pt idx="757">
                  <c:v>0.15140000000000228</c:v>
                </c:pt>
                <c:pt idx="758">
                  <c:v>0.1516000000000023</c:v>
                </c:pt>
                <c:pt idx="759">
                  <c:v>0.1518000000000023</c:v>
                </c:pt>
                <c:pt idx="760">
                  <c:v>0.1520000000000023</c:v>
                </c:pt>
                <c:pt idx="761">
                  <c:v>0.1522000000000023</c:v>
                </c:pt>
                <c:pt idx="762">
                  <c:v>0.1524000000000023</c:v>
                </c:pt>
                <c:pt idx="763">
                  <c:v>0.15260000000000232</c:v>
                </c:pt>
                <c:pt idx="764">
                  <c:v>0.15280000000000232</c:v>
                </c:pt>
                <c:pt idx="765">
                  <c:v>0.15300000000000233</c:v>
                </c:pt>
                <c:pt idx="766">
                  <c:v>0.15320000000000233</c:v>
                </c:pt>
                <c:pt idx="767">
                  <c:v>0.15340000000000234</c:v>
                </c:pt>
                <c:pt idx="768">
                  <c:v>0.15360000000000235</c:v>
                </c:pt>
                <c:pt idx="769">
                  <c:v>0.15380000000000235</c:v>
                </c:pt>
                <c:pt idx="770">
                  <c:v>0.15400000000000236</c:v>
                </c:pt>
                <c:pt idx="771">
                  <c:v>0.15420000000000236</c:v>
                </c:pt>
                <c:pt idx="772">
                  <c:v>0.15440000000000237</c:v>
                </c:pt>
                <c:pt idx="773">
                  <c:v>0.15460000000000237</c:v>
                </c:pt>
                <c:pt idx="774">
                  <c:v>0.15480000000000238</c:v>
                </c:pt>
                <c:pt idx="775">
                  <c:v>0.15500000000000239</c:v>
                </c:pt>
                <c:pt idx="776">
                  <c:v>0.1552000000000024</c:v>
                </c:pt>
                <c:pt idx="777">
                  <c:v>0.1554000000000024</c:v>
                </c:pt>
                <c:pt idx="778">
                  <c:v>0.1556000000000024</c:v>
                </c:pt>
                <c:pt idx="779">
                  <c:v>0.1558000000000024</c:v>
                </c:pt>
                <c:pt idx="780">
                  <c:v>0.15600000000000241</c:v>
                </c:pt>
                <c:pt idx="781">
                  <c:v>0.15620000000000242</c:v>
                </c:pt>
                <c:pt idx="782">
                  <c:v>0.15640000000000243</c:v>
                </c:pt>
                <c:pt idx="783">
                  <c:v>0.15660000000000243</c:v>
                </c:pt>
                <c:pt idx="784">
                  <c:v>0.15680000000000244</c:v>
                </c:pt>
                <c:pt idx="785">
                  <c:v>0.15700000000000244</c:v>
                </c:pt>
                <c:pt idx="786">
                  <c:v>0.15720000000000245</c:v>
                </c:pt>
                <c:pt idx="787">
                  <c:v>0.15740000000000245</c:v>
                </c:pt>
                <c:pt idx="788">
                  <c:v>0.15760000000000246</c:v>
                </c:pt>
                <c:pt idx="789">
                  <c:v>0.15780000000000247</c:v>
                </c:pt>
                <c:pt idx="790">
                  <c:v>0.15800000000000247</c:v>
                </c:pt>
                <c:pt idx="791">
                  <c:v>0.15820000000000248</c:v>
                </c:pt>
                <c:pt idx="792">
                  <c:v>0.15840000000000248</c:v>
                </c:pt>
                <c:pt idx="793">
                  <c:v>0.1586000000000025</c:v>
                </c:pt>
                <c:pt idx="794">
                  <c:v>0.1588000000000025</c:v>
                </c:pt>
                <c:pt idx="795">
                  <c:v>0.1590000000000025</c:v>
                </c:pt>
                <c:pt idx="796">
                  <c:v>0.1592000000000025</c:v>
                </c:pt>
                <c:pt idx="797">
                  <c:v>0.1594000000000025</c:v>
                </c:pt>
                <c:pt idx="798">
                  <c:v>0.15960000000000252</c:v>
                </c:pt>
                <c:pt idx="799">
                  <c:v>0.15980000000000252</c:v>
                </c:pt>
                <c:pt idx="800">
                  <c:v>0.16000000000000253</c:v>
                </c:pt>
                <c:pt idx="801">
                  <c:v>0.16020000000000253</c:v>
                </c:pt>
                <c:pt idx="802">
                  <c:v>0.16040000000000254</c:v>
                </c:pt>
                <c:pt idx="803">
                  <c:v>0.16060000000000255</c:v>
                </c:pt>
                <c:pt idx="804">
                  <c:v>0.16080000000000255</c:v>
                </c:pt>
                <c:pt idx="805">
                  <c:v>0.16100000000000256</c:v>
                </c:pt>
                <c:pt idx="806">
                  <c:v>0.16120000000000256</c:v>
                </c:pt>
                <c:pt idx="807">
                  <c:v>0.16140000000000257</c:v>
                </c:pt>
                <c:pt idx="808">
                  <c:v>0.16160000000000257</c:v>
                </c:pt>
                <c:pt idx="809">
                  <c:v>0.16180000000000258</c:v>
                </c:pt>
                <c:pt idx="810">
                  <c:v>0.1620000000000026</c:v>
                </c:pt>
                <c:pt idx="811">
                  <c:v>0.1622000000000026</c:v>
                </c:pt>
                <c:pt idx="812">
                  <c:v>0.1624000000000026</c:v>
                </c:pt>
                <c:pt idx="813">
                  <c:v>0.1626000000000026</c:v>
                </c:pt>
                <c:pt idx="814">
                  <c:v>0.1628000000000026</c:v>
                </c:pt>
                <c:pt idx="815">
                  <c:v>0.16300000000000262</c:v>
                </c:pt>
                <c:pt idx="816">
                  <c:v>0.16320000000000262</c:v>
                </c:pt>
                <c:pt idx="817">
                  <c:v>0.16340000000000263</c:v>
                </c:pt>
                <c:pt idx="818">
                  <c:v>0.16360000000000263</c:v>
                </c:pt>
                <c:pt idx="819">
                  <c:v>0.16380000000000264</c:v>
                </c:pt>
                <c:pt idx="820">
                  <c:v>0.16400000000000264</c:v>
                </c:pt>
                <c:pt idx="821">
                  <c:v>0.16420000000000265</c:v>
                </c:pt>
                <c:pt idx="822">
                  <c:v>0.16440000000000266</c:v>
                </c:pt>
                <c:pt idx="823">
                  <c:v>0.16460000000000266</c:v>
                </c:pt>
                <c:pt idx="824">
                  <c:v>0.16480000000000267</c:v>
                </c:pt>
                <c:pt idx="825">
                  <c:v>0.16500000000000267</c:v>
                </c:pt>
                <c:pt idx="826">
                  <c:v>0.16520000000000268</c:v>
                </c:pt>
                <c:pt idx="827">
                  <c:v>0.16540000000000268</c:v>
                </c:pt>
                <c:pt idx="828">
                  <c:v>0.1656000000000027</c:v>
                </c:pt>
                <c:pt idx="829">
                  <c:v>0.1658000000000027</c:v>
                </c:pt>
                <c:pt idx="830">
                  <c:v>0.1660000000000027</c:v>
                </c:pt>
                <c:pt idx="831">
                  <c:v>0.1662000000000027</c:v>
                </c:pt>
                <c:pt idx="832">
                  <c:v>0.1664000000000027</c:v>
                </c:pt>
                <c:pt idx="833">
                  <c:v>0.16660000000000272</c:v>
                </c:pt>
                <c:pt idx="834">
                  <c:v>0.16680000000000272</c:v>
                </c:pt>
                <c:pt idx="835">
                  <c:v>0.16700000000000273</c:v>
                </c:pt>
                <c:pt idx="836">
                  <c:v>0.16720000000000274</c:v>
                </c:pt>
                <c:pt idx="837">
                  <c:v>0.16740000000000274</c:v>
                </c:pt>
                <c:pt idx="838">
                  <c:v>0.16760000000000275</c:v>
                </c:pt>
                <c:pt idx="839">
                  <c:v>0.16780000000000275</c:v>
                </c:pt>
                <c:pt idx="840">
                  <c:v>0.16800000000000276</c:v>
                </c:pt>
                <c:pt idx="841">
                  <c:v>0.16820000000000276</c:v>
                </c:pt>
                <c:pt idx="842">
                  <c:v>0.16840000000000277</c:v>
                </c:pt>
                <c:pt idx="843">
                  <c:v>0.16860000000000278</c:v>
                </c:pt>
                <c:pt idx="844">
                  <c:v>0.16880000000000278</c:v>
                </c:pt>
                <c:pt idx="845">
                  <c:v>0.1690000000000028</c:v>
                </c:pt>
                <c:pt idx="846">
                  <c:v>0.1692000000000028</c:v>
                </c:pt>
                <c:pt idx="847">
                  <c:v>0.1694000000000028</c:v>
                </c:pt>
                <c:pt idx="848">
                  <c:v>0.1696000000000028</c:v>
                </c:pt>
                <c:pt idx="849">
                  <c:v>0.1698000000000028</c:v>
                </c:pt>
                <c:pt idx="850">
                  <c:v>0.17000000000000282</c:v>
                </c:pt>
                <c:pt idx="851">
                  <c:v>0.17020000000000282</c:v>
                </c:pt>
                <c:pt idx="852">
                  <c:v>0.17040000000000283</c:v>
                </c:pt>
                <c:pt idx="853">
                  <c:v>0.17060000000000283</c:v>
                </c:pt>
                <c:pt idx="854">
                  <c:v>0.17080000000000284</c:v>
                </c:pt>
                <c:pt idx="855">
                  <c:v>0.17100000000000284</c:v>
                </c:pt>
                <c:pt idx="856">
                  <c:v>0.17120000000000285</c:v>
                </c:pt>
                <c:pt idx="857">
                  <c:v>0.17140000000000286</c:v>
                </c:pt>
                <c:pt idx="858">
                  <c:v>0.17160000000000286</c:v>
                </c:pt>
                <c:pt idx="859">
                  <c:v>0.17180000000000287</c:v>
                </c:pt>
                <c:pt idx="860">
                  <c:v>0.17200000000000287</c:v>
                </c:pt>
                <c:pt idx="861">
                  <c:v>0.17220000000000288</c:v>
                </c:pt>
                <c:pt idx="862">
                  <c:v>0.17240000000000288</c:v>
                </c:pt>
                <c:pt idx="863">
                  <c:v>0.1726000000000029</c:v>
                </c:pt>
                <c:pt idx="864">
                  <c:v>0.1728000000000029</c:v>
                </c:pt>
                <c:pt idx="865">
                  <c:v>0.1730000000000029</c:v>
                </c:pt>
                <c:pt idx="866">
                  <c:v>0.1732000000000029</c:v>
                </c:pt>
                <c:pt idx="867">
                  <c:v>0.1734000000000029</c:v>
                </c:pt>
                <c:pt idx="868">
                  <c:v>0.17360000000000292</c:v>
                </c:pt>
                <c:pt idx="869">
                  <c:v>0.17380000000000292</c:v>
                </c:pt>
                <c:pt idx="870">
                  <c:v>0.17400000000000293</c:v>
                </c:pt>
                <c:pt idx="871">
                  <c:v>0.17420000000000294</c:v>
                </c:pt>
                <c:pt idx="872">
                  <c:v>0.17440000000000294</c:v>
                </c:pt>
                <c:pt idx="873">
                  <c:v>0.17460000000000295</c:v>
                </c:pt>
                <c:pt idx="874">
                  <c:v>0.17480000000000295</c:v>
                </c:pt>
                <c:pt idx="875">
                  <c:v>0.17500000000000296</c:v>
                </c:pt>
                <c:pt idx="876">
                  <c:v>0.17520000000000296</c:v>
                </c:pt>
                <c:pt idx="877">
                  <c:v>0.17540000000000297</c:v>
                </c:pt>
                <c:pt idx="878">
                  <c:v>0.17560000000000298</c:v>
                </c:pt>
                <c:pt idx="879">
                  <c:v>0.17580000000000298</c:v>
                </c:pt>
                <c:pt idx="880">
                  <c:v>0.176000000000003</c:v>
                </c:pt>
                <c:pt idx="881">
                  <c:v>0.176200000000003</c:v>
                </c:pt>
                <c:pt idx="882">
                  <c:v>0.176400000000003</c:v>
                </c:pt>
                <c:pt idx="883">
                  <c:v>0.176600000000003</c:v>
                </c:pt>
                <c:pt idx="884">
                  <c:v>0.176800000000003</c:v>
                </c:pt>
                <c:pt idx="885">
                  <c:v>0.17700000000000302</c:v>
                </c:pt>
                <c:pt idx="886">
                  <c:v>0.17720000000000302</c:v>
                </c:pt>
                <c:pt idx="887">
                  <c:v>0.17740000000000303</c:v>
                </c:pt>
                <c:pt idx="888">
                  <c:v>0.17760000000000303</c:v>
                </c:pt>
                <c:pt idx="889">
                  <c:v>0.17780000000000304</c:v>
                </c:pt>
                <c:pt idx="890">
                  <c:v>0.17800000000000304</c:v>
                </c:pt>
                <c:pt idx="891">
                  <c:v>0.17820000000000305</c:v>
                </c:pt>
                <c:pt idx="892">
                  <c:v>0.17840000000000306</c:v>
                </c:pt>
                <c:pt idx="893">
                  <c:v>0.17860000000000306</c:v>
                </c:pt>
                <c:pt idx="894">
                  <c:v>0.17880000000000307</c:v>
                </c:pt>
                <c:pt idx="895">
                  <c:v>0.17900000000000307</c:v>
                </c:pt>
                <c:pt idx="896">
                  <c:v>0.17920000000000308</c:v>
                </c:pt>
                <c:pt idx="897">
                  <c:v>0.17940000000000308</c:v>
                </c:pt>
                <c:pt idx="898">
                  <c:v>0.1796000000000031</c:v>
                </c:pt>
                <c:pt idx="899">
                  <c:v>0.1798000000000031</c:v>
                </c:pt>
                <c:pt idx="900">
                  <c:v>0.1800000000000031</c:v>
                </c:pt>
                <c:pt idx="901">
                  <c:v>0.1802000000000031</c:v>
                </c:pt>
                <c:pt idx="902">
                  <c:v>0.1804000000000031</c:v>
                </c:pt>
                <c:pt idx="903">
                  <c:v>0.18060000000000312</c:v>
                </c:pt>
                <c:pt idx="904">
                  <c:v>0.18080000000000312</c:v>
                </c:pt>
                <c:pt idx="905">
                  <c:v>0.18100000000000313</c:v>
                </c:pt>
                <c:pt idx="906">
                  <c:v>0.18120000000000314</c:v>
                </c:pt>
                <c:pt idx="907">
                  <c:v>0.18140000000000314</c:v>
                </c:pt>
                <c:pt idx="908">
                  <c:v>0.18160000000000315</c:v>
                </c:pt>
                <c:pt idx="909">
                  <c:v>0.18180000000000315</c:v>
                </c:pt>
                <c:pt idx="910">
                  <c:v>0.18200000000000316</c:v>
                </c:pt>
                <c:pt idx="911">
                  <c:v>0.18220000000000316</c:v>
                </c:pt>
                <c:pt idx="912">
                  <c:v>0.18240000000000317</c:v>
                </c:pt>
                <c:pt idx="913">
                  <c:v>0.18260000000000318</c:v>
                </c:pt>
                <c:pt idx="914">
                  <c:v>0.18280000000000318</c:v>
                </c:pt>
                <c:pt idx="915">
                  <c:v>0.1830000000000032</c:v>
                </c:pt>
                <c:pt idx="916">
                  <c:v>0.1832000000000032</c:v>
                </c:pt>
                <c:pt idx="917">
                  <c:v>0.1834000000000032</c:v>
                </c:pt>
                <c:pt idx="918">
                  <c:v>0.1836000000000032</c:v>
                </c:pt>
                <c:pt idx="919">
                  <c:v>0.1838000000000032</c:v>
                </c:pt>
                <c:pt idx="920">
                  <c:v>0.18400000000000322</c:v>
                </c:pt>
                <c:pt idx="921">
                  <c:v>0.18420000000000322</c:v>
                </c:pt>
                <c:pt idx="922">
                  <c:v>0.18440000000000323</c:v>
                </c:pt>
                <c:pt idx="923">
                  <c:v>0.18460000000000323</c:v>
                </c:pt>
                <c:pt idx="924">
                  <c:v>0.18480000000000324</c:v>
                </c:pt>
                <c:pt idx="925">
                  <c:v>0.18500000000000325</c:v>
                </c:pt>
                <c:pt idx="926">
                  <c:v>0.18520000000000325</c:v>
                </c:pt>
                <c:pt idx="927">
                  <c:v>0.18540000000000326</c:v>
                </c:pt>
                <c:pt idx="928">
                  <c:v>0.18560000000000326</c:v>
                </c:pt>
                <c:pt idx="929">
                  <c:v>0.18580000000000327</c:v>
                </c:pt>
                <c:pt idx="930">
                  <c:v>0.18600000000000327</c:v>
                </c:pt>
                <c:pt idx="931">
                  <c:v>0.18620000000000328</c:v>
                </c:pt>
                <c:pt idx="932">
                  <c:v>0.18640000000000329</c:v>
                </c:pt>
                <c:pt idx="933">
                  <c:v>0.1866000000000033</c:v>
                </c:pt>
                <c:pt idx="934">
                  <c:v>0.1868000000000033</c:v>
                </c:pt>
                <c:pt idx="935">
                  <c:v>0.1870000000000033</c:v>
                </c:pt>
                <c:pt idx="936">
                  <c:v>0.1872000000000033</c:v>
                </c:pt>
                <c:pt idx="937">
                  <c:v>0.18740000000000331</c:v>
                </c:pt>
                <c:pt idx="938">
                  <c:v>0.18760000000000332</c:v>
                </c:pt>
                <c:pt idx="939">
                  <c:v>0.18780000000000333</c:v>
                </c:pt>
                <c:pt idx="940">
                  <c:v>0.18800000000000333</c:v>
                </c:pt>
                <c:pt idx="941">
                  <c:v>0.18820000000000334</c:v>
                </c:pt>
                <c:pt idx="942">
                  <c:v>0.18840000000000334</c:v>
                </c:pt>
                <c:pt idx="943">
                  <c:v>0.18860000000000335</c:v>
                </c:pt>
                <c:pt idx="944">
                  <c:v>0.18880000000000335</c:v>
                </c:pt>
                <c:pt idx="945">
                  <c:v>0.18900000000000336</c:v>
                </c:pt>
                <c:pt idx="946">
                  <c:v>0.18920000000000337</c:v>
                </c:pt>
                <c:pt idx="947">
                  <c:v>0.18940000000000337</c:v>
                </c:pt>
                <c:pt idx="948">
                  <c:v>0.18960000000000338</c:v>
                </c:pt>
                <c:pt idx="949">
                  <c:v>0.18980000000000338</c:v>
                </c:pt>
                <c:pt idx="950">
                  <c:v>0.1900000000000034</c:v>
                </c:pt>
                <c:pt idx="951">
                  <c:v>0.1902000000000034</c:v>
                </c:pt>
                <c:pt idx="952">
                  <c:v>0.1904000000000034</c:v>
                </c:pt>
                <c:pt idx="953">
                  <c:v>0.1906000000000034</c:v>
                </c:pt>
                <c:pt idx="954">
                  <c:v>0.1908000000000034</c:v>
                </c:pt>
                <c:pt idx="955">
                  <c:v>0.19100000000000342</c:v>
                </c:pt>
                <c:pt idx="956">
                  <c:v>0.19120000000000342</c:v>
                </c:pt>
                <c:pt idx="957">
                  <c:v>0.19140000000000343</c:v>
                </c:pt>
                <c:pt idx="958">
                  <c:v>0.19160000000000343</c:v>
                </c:pt>
                <c:pt idx="959">
                  <c:v>0.19180000000000344</c:v>
                </c:pt>
                <c:pt idx="960">
                  <c:v>0.19200000000000345</c:v>
                </c:pt>
                <c:pt idx="961">
                  <c:v>0.19220000000000345</c:v>
                </c:pt>
                <c:pt idx="962">
                  <c:v>0.19240000000000346</c:v>
                </c:pt>
                <c:pt idx="963">
                  <c:v>0.19260000000000346</c:v>
                </c:pt>
                <c:pt idx="964">
                  <c:v>0.19280000000000347</c:v>
                </c:pt>
                <c:pt idx="965">
                  <c:v>0.19300000000000347</c:v>
                </c:pt>
                <c:pt idx="966">
                  <c:v>0.19320000000000348</c:v>
                </c:pt>
                <c:pt idx="967">
                  <c:v>0.19340000000000349</c:v>
                </c:pt>
                <c:pt idx="968">
                  <c:v>0.1936000000000035</c:v>
                </c:pt>
                <c:pt idx="969">
                  <c:v>0.1938000000000035</c:v>
                </c:pt>
                <c:pt idx="970">
                  <c:v>0.1940000000000035</c:v>
                </c:pt>
                <c:pt idx="971">
                  <c:v>0.1942000000000035</c:v>
                </c:pt>
                <c:pt idx="972">
                  <c:v>0.19440000000000351</c:v>
                </c:pt>
                <c:pt idx="973">
                  <c:v>0.19460000000000352</c:v>
                </c:pt>
                <c:pt idx="974">
                  <c:v>0.19480000000000353</c:v>
                </c:pt>
                <c:pt idx="975">
                  <c:v>0.19500000000000353</c:v>
                </c:pt>
                <c:pt idx="976">
                  <c:v>0.19520000000000354</c:v>
                </c:pt>
                <c:pt idx="977">
                  <c:v>0.19540000000000354</c:v>
                </c:pt>
                <c:pt idx="978">
                  <c:v>0.19560000000000355</c:v>
                </c:pt>
                <c:pt idx="979">
                  <c:v>0.19580000000000355</c:v>
                </c:pt>
                <c:pt idx="980">
                  <c:v>0.19600000000000356</c:v>
                </c:pt>
                <c:pt idx="981">
                  <c:v>0.19620000000000357</c:v>
                </c:pt>
                <c:pt idx="982">
                  <c:v>0.19640000000000357</c:v>
                </c:pt>
                <c:pt idx="983">
                  <c:v>0.19660000000000358</c:v>
                </c:pt>
                <c:pt idx="984">
                  <c:v>0.19680000000000358</c:v>
                </c:pt>
                <c:pt idx="985">
                  <c:v>0.1970000000000036</c:v>
                </c:pt>
                <c:pt idx="986">
                  <c:v>0.1972000000000036</c:v>
                </c:pt>
                <c:pt idx="987">
                  <c:v>0.1974000000000036</c:v>
                </c:pt>
                <c:pt idx="988">
                  <c:v>0.1976000000000036</c:v>
                </c:pt>
                <c:pt idx="989">
                  <c:v>0.1978000000000036</c:v>
                </c:pt>
                <c:pt idx="990">
                  <c:v>0.19800000000000362</c:v>
                </c:pt>
                <c:pt idx="991">
                  <c:v>0.19820000000000362</c:v>
                </c:pt>
                <c:pt idx="992">
                  <c:v>0.19840000000000363</c:v>
                </c:pt>
                <c:pt idx="993">
                  <c:v>0.19860000000000363</c:v>
                </c:pt>
                <c:pt idx="994">
                  <c:v>0.19880000000000364</c:v>
                </c:pt>
                <c:pt idx="995">
                  <c:v>0.19900000000000365</c:v>
                </c:pt>
                <c:pt idx="996">
                  <c:v>0.19920000000000365</c:v>
                </c:pt>
                <c:pt idx="997">
                  <c:v>0.19940000000000366</c:v>
                </c:pt>
                <c:pt idx="998">
                  <c:v>0.19960000000000366</c:v>
                </c:pt>
                <c:pt idx="999">
                  <c:v>0.19980000000000367</c:v>
                </c:pt>
                <c:pt idx="1000">
                  <c:v>0.20000000000000367</c:v>
                </c:pt>
                <c:pt idx="1001">
                  <c:v>0.20020000000000368</c:v>
                </c:pt>
                <c:pt idx="1002">
                  <c:v>0.2004000000000037</c:v>
                </c:pt>
                <c:pt idx="1003">
                  <c:v>0.2006000000000037</c:v>
                </c:pt>
                <c:pt idx="1004">
                  <c:v>0.2008000000000037</c:v>
                </c:pt>
                <c:pt idx="1005">
                  <c:v>0.2010000000000037</c:v>
                </c:pt>
                <c:pt idx="1006">
                  <c:v>0.2012000000000037</c:v>
                </c:pt>
                <c:pt idx="1007">
                  <c:v>0.20140000000000371</c:v>
                </c:pt>
                <c:pt idx="1008">
                  <c:v>0.20160000000000372</c:v>
                </c:pt>
                <c:pt idx="1009">
                  <c:v>0.20180000000000373</c:v>
                </c:pt>
                <c:pt idx="1010">
                  <c:v>0.20200000000000373</c:v>
                </c:pt>
                <c:pt idx="1011">
                  <c:v>0.20220000000000374</c:v>
                </c:pt>
                <c:pt idx="1012">
                  <c:v>0.20240000000000374</c:v>
                </c:pt>
                <c:pt idx="1013">
                  <c:v>0.20260000000000375</c:v>
                </c:pt>
                <c:pt idx="1014">
                  <c:v>0.20280000000000376</c:v>
                </c:pt>
                <c:pt idx="1015">
                  <c:v>0.20300000000000376</c:v>
                </c:pt>
                <c:pt idx="1016">
                  <c:v>0.20320000000000377</c:v>
                </c:pt>
                <c:pt idx="1017">
                  <c:v>0.20340000000000377</c:v>
                </c:pt>
                <c:pt idx="1018">
                  <c:v>0.20360000000000378</c:v>
                </c:pt>
                <c:pt idx="1019">
                  <c:v>0.20380000000000378</c:v>
                </c:pt>
                <c:pt idx="1020">
                  <c:v>0.2040000000000038</c:v>
                </c:pt>
                <c:pt idx="1021">
                  <c:v>0.2042000000000038</c:v>
                </c:pt>
                <c:pt idx="1022">
                  <c:v>0.2044000000000038</c:v>
                </c:pt>
                <c:pt idx="1023">
                  <c:v>0.2046000000000038</c:v>
                </c:pt>
                <c:pt idx="1024">
                  <c:v>0.2048000000000038</c:v>
                </c:pt>
                <c:pt idx="1025">
                  <c:v>0.20500000000000382</c:v>
                </c:pt>
                <c:pt idx="1026">
                  <c:v>0.20520000000000382</c:v>
                </c:pt>
                <c:pt idx="1027">
                  <c:v>0.20540000000000383</c:v>
                </c:pt>
                <c:pt idx="1028">
                  <c:v>0.20560000000000384</c:v>
                </c:pt>
                <c:pt idx="1029">
                  <c:v>0.20580000000000384</c:v>
                </c:pt>
                <c:pt idx="1030">
                  <c:v>0.20600000000000385</c:v>
                </c:pt>
                <c:pt idx="1031">
                  <c:v>0.20620000000000385</c:v>
                </c:pt>
                <c:pt idx="1032">
                  <c:v>0.20640000000000386</c:v>
                </c:pt>
                <c:pt idx="1033">
                  <c:v>0.20660000000000386</c:v>
                </c:pt>
                <c:pt idx="1034">
                  <c:v>0.20680000000000387</c:v>
                </c:pt>
                <c:pt idx="1035">
                  <c:v>0.20700000000000388</c:v>
                </c:pt>
                <c:pt idx="1036">
                  <c:v>0.20720000000000388</c:v>
                </c:pt>
                <c:pt idx="1037">
                  <c:v>0.2074000000000039</c:v>
                </c:pt>
                <c:pt idx="1038">
                  <c:v>0.2076000000000039</c:v>
                </c:pt>
                <c:pt idx="1039">
                  <c:v>0.2078000000000039</c:v>
                </c:pt>
                <c:pt idx="1040">
                  <c:v>0.2080000000000039</c:v>
                </c:pt>
                <c:pt idx="1041">
                  <c:v>0.2082000000000039</c:v>
                </c:pt>
                <c:pt idx="1042">
                  <c:v>0.20840000000000392</c:v>
                </c:pt>
                <c:pt idx="1043">
                  <c:v>0.20860000000000392</c:v>
                </c:pt>
                <c:pt idx="1044">
                  <c:v>0.20880000000000393</c:v>
                </c:pt>
                <c:pt idx="1045">
                  <c:v>0.20900000000000393</c:v>
                </c:pt>
                <c:pt idx="1046">
                  <c:v>0.20920000000000394</c:v>
                </c:pt>
                <c:pt idx="1047">
                  <c:v>0.20940000000000394</c:v>
                </c:pt>
                <c:pt idx="1048">
                  <c:v>0.20960000000000395</c:v>
                </c:pt>
                <c:pt idx="1049">
                  <c:v>0.20980000000000396</c:v>
                </c:pt>
                <c:pt idx="1050">
                  <c:v>0.21000000000000396</c:v>
                </c:pt>
                <c:pt idx="1051">
                  <c:v>0.21020000000000397</c:v>
                </c:pt>
                <c:pt idx="1052">
                  <c:v>0.21040000000000397</c:v>
                </c:pt>
                <c:pt idx="1053">
                  <c:v>0.21060000000000398</c:v>
                </c:pt>
                <c:pt idx="1054">
                  <c:v>0.21080000000000398</c:v>
                </c:pt>
                <c:pt idx="1055">
                  <c:v>0.211000000000004</c:v>
                </c:pt>
                <c:pt idx="1056">
                  <c:v>0.211200000000004</c:v>
                </c:pt>
                <c:pt idx="1057">
                  <c:v>0.211400000000004</c:v>
                </c:pt>
                <c:pt idx="1058">
                  <c:v>0.211600000000004</c:v>
                </c:pt>
                <c:pt idx="1059">
                  <c:v>0.211800000000004</c:v>
                </c:pt>
                <c:pt idx="1060">
                  <c:v>0.21200000000000402</c:v>
                </c:pt>
                <c:pt idx="1061">
                  <c:v>0.21220000000000402</c:v>
                </c:pt>
                <c:pt idx="1062">
                  <c:v>0.21240000000000403</c:v>
                </c:pt>
                <c:pt idx="1063">
                  <c:v>0.21260000000000404</c:v>
                </c:pt>
                <c:pt idx="1064">
                  <c:v>0.21280000000000404</c:v>
                </c:pt>
                <c:pt idx="1065">
                  <c:v>0.21300000000000405</c:v>
                </c:pt>
                <c:pt idx="1066">
                  <c:v>0.21320000000000405</c:v>
                </c:pt>
                <c:pt idx="1067">
                  <c:v>0.21340000000000406</c:v>
                </c:pt>
                <c:pt idx="1068">
                  <c:v>0.21360000000000406</c:v>
                </c:pt>
                <c:pt idx="1069">
                  <c:v>0.21380000000000407</c:v>
                </c:pt>
                <c:pt idx="1070">
                  <c:v>0.21400000000000408</c:v>
                </c:pt>
                <c:pt idx="1071">
                  <c:v>0.21420000000000408</c:v>
                </c:pt>
                <c:pt idx="1072">
                  <c:v>0.2144000000000041</c:v>
                </c:pt>
                <c:pt idx="1073">
                  <c:v>0.2146000000000041</c:v>
                </c:pt>
                <c:pt idx="1074">
                  <c:v>0.2148000000000041</c:v>
                </c:pt>
                <c:pt idx="1075">
                  <c:v>0.2150000000000041</c:v>
                </c:pt>
                <c:pt idx="1076">
                  <c:v>0.2152000000000041</c:v>
                </c:pt>
                <c:pt idx="1077">
                  <c:v>0.21540000000000412</c:v>
                </c:pt>
                <c:pt idx="1078">
                  <c:v>0.21560000000000412</c:v>
                </c:pt>
                <c:pt idx="1079">
                  <c:v>0.21580000000000413</c:v>
                </c:pt>
                <c:pt idx="1080">
                  <c:v>0.21600000000000413</c:v>
                </c:pt>
                <c:pt idx="1081">
                  <c:v>0.21620000000000414</c:v>
                </c:pt>
                <c:pt idx="1082">
                  <c:v>0.21640000000000414</c:v>
                </c:pt>
                <c:pt idx="1083">
                  <c:v>0.21660000000000415</c:v>
                </c:pt>
                <c:pt idx="1084">
                  <c:v>0.21680000000000416</c:v>
                </c:pt>
                <c:pt idx="1085">
                  <c:v>0.21700000000000416</c:v>
                </c:pt>
                <c:pt idx="1086">
                  <c:v>0.21720000000000417</c:v>
                </c:pt>
                <c:pt idx="1087">
                  <c:v>0.21740000000000417</c:v>
                </c:pt>
                <c:pt idx="1088">
                  <c:v>0.21760000000000418</c:v>
                </c:pt>
                <c:pt idx="1089">
                  <c:v>0.21780000000000418</c:v>
                </c:pt>
                <c:pt idx="1090">
                  <c:v>0.2180000000000042</c:v>
                </c:pt>
                <c:pt idx="1091">
                  <c:v>0.2182000000000042</c:v>
                </c:pt>
                <c:pt idx="1092">
                  <c:v>0.2184000000000042</c:v>
                </c:pt>
                <c:pt idx="1093">
                  <c:v>0.2186000000000042</c:v>
                </c:pt>
                <c:pt idx="1094">
                  <c:v>0.2188000000000042</c:v>
                </c:pt>
                <c:pt idx="1095">
                  <c:v>0.21900000000000422</c:v>
                </c:pt>
                <c:pt idx="1096">
                  <c:v>0.21920000000000422</c:v>
                </c:pt>
                <c:pt idx="1097">
                  <c:v>0.21940000000000423</c:v>
                </c:pt>
                <c:pt idx="1098">
                  <c:v>0.21960000000000424</c:v>
                </c:pt>
                <c:pt idx="1099">
                  <c:v>0.21980000000000424</c:v>
                </c:pt>
                <c:pt idx="1100">
                  <c:v>0.22000000000000425</c:v>
                </c:pt>
                <c:pt idx="1101">
                  <c:v>0.22020000000000425</c:v>
                </c:pt>
                <c:pt idx="1102">
                  <c:v>0.22040000000000426</c:v>
                </c:pt>
                <c:pt idx="1103">
                  <c:v>0.22060000000000426</c:v>
                </c:pt>
                <c:pt idx="1104">
                  <c:v>0.22080000000000427</c:v>
                </c:pt>
                <c:pt idx="1105">
                  <c:v>0.22100000000000428</c:v>
                </c:pt>
                <c:pt idx="1106">
                  <c:v>0.22120000000000428</c:v>
                </c:pt>
                <c:pt idx="1107">
                  <c:v>0.2214000000000043</c:v>
                </c:pt>
                <c:pt idx="1108">
                  <c:v>0.2216000000000043</c:v>
                </c:pt>
                <c:pt idx="1109">
                  <c:v>0.2218000000000043</c:v>
                </c:pt>
                <c:pt idx="1110">
                  <c:v>0.2220000000000043</c:v>
                </c:pt>
                <c:pt idx="1111">
                  <c:v>0.2222000000000043</c:v>
                </c:pt>
                <c:pt idx="1112">
                  <c:v>0.22240000000000432</c:v>
                </c:pt>
                <c:pt idx="1113">
                  <c:v>0.22260000000000432</c:v>
                </c:pt>
                <c:pt idx="1114">
                  <c:v>0.22280000000000433</c:v>
                </c:pt>
                <c:pt idx="1115">
                  <c:v>0.22300000000000433</c:v>
                </c:pt>
                <c:pt idx="1116">
                  <c:v>0.22320000000000434</c:v>
                </c:pt>
                <c:pt idx="1117">
                  <c:v>0.22340000000000435</c:v>
                </c:pt>
                <c:pt idx="1118">
                  <c:v>0.22360000000000435</c:v>
                </c:pt>
                <c:pt idx="1119">
                  <c:v>0.22380000000000436</c:v>
                </c:pt>
                <c:pt idx="1120">
                  <c:v>0.22400000000000436</c:v>
                </c:pt>
                <c:pt idx="1121">
                  <c:v>0.22420000000000437</c:v>
                </c:pt>
                <c:pt idx="1122">
                  <c:v>0.22440000000000437</c:v>
                </c:pt>
                <c:pt idx="1123">
                  <c:v>0.22460000000000438</c:v>
                </c:pt>
                <c:pt idx="1124">
                  <c:v>0.22480000000000439</c:v>
                </c:pt>
                <c:pt idx="1125">
                  <c:v>0.2250000000000044</c:v>
                </c:pt>
                <c:pt idx="1126">
                  <c:v>0.2252000000000044</c:v>
                </c:pt>
                <c:pt idx="1127">
                  <c:v>0.2254000000000044</c:v>
                </c:pt>
                <c:pt idx="1128">
                  <c:v>0.2256000000000044</c:v>
                </c:pt>
                <c:pt idx="1129">
                  <c:v>0.2258000000000044</c:v>
                </c:pt>
                <c:pt idx="1130">
                  <c:v>0.22600000000000442</c:v>
                </c:pt>
                <c:pt idx="1131">
                  <c:v>0.22620000000000443</c:v>
                </c:pt>
                <c:pt idx="1132">
                  <c:v>0.22640000000000443</c:v>
                </c:pt>
                <c:pt idx="1133">
                  <c:v>0.22660000000000444</c:v>
                </c:pt>
                <c:pt idx="1134">
                  <c:v>0.22680000000000444</c:v>
                </c:pt>
                <c:pt idx="1135">
                  <c:v>0.22700000000000445</c:v>
                </c:pt>
                <c:pt idx="1136">
                  <c:v>0.22720000000000445</c:v>
                </c:pt>
                <c:pt idx="1137">
                  <c:v>0.22740000000000446</c:v>
                </c:pt>
                <c:pt idx="1138">
                  <c:v>0.22760000000000447</c:v>
                </c:pt>
                <c:pt idx="1139">
                  <c:v>0.22780000000000447</c:v>
                </c:pt>
                <c:pt idx="1140">
                  <c:v>0.22800000000000448</c:v>
                </c:pt>
                <c:pt idx="1141">
                  <c:v>0.22820000000000448</c:v>
                </c:pt>
                <c:pt idx="1142">
                  <c:v>0.2284000000000045</c:v>
                </c:pt>
                <c:pt idx="1143">
                  <c:v>0.2286000000000045</c:v>
                </c:pt>
                <c:pt idx="1144">
                  <c:v>0.2288000000000045</c:v>
                </c:pt>
                <c:pt idx="1145">
                  <c:v>0.2290000000000045</c:v>
                </c:pt>
                <c:pt idx="1146">
                  <c:v>0.2292000000000045</c:v>
                </c:pt>
                <c:pt idx="1147">
                  <c:v>0.22940000000000452</c:v>
                </c:pt>
                <c:pt idx="1148">
                  <c:v>0.22960000000000452</c:v>
                </c:pt>
                <c:pt idx="1149">
                  <c:v>0.22980000000000453</c:v>
                </c:pt>
                <c:pt idx="1150">
                  <c:v>0.23000000000000453</c:v>
                </c:pt>
                <c:pt idx="1151">
                  <c:v>0.23020000000000454</c:v>
                </c:pt>
                <c:pt idx="1152">
                  <c:v>0.23040000000000455</c:v>
                </c:pt>
                <c:pt idx="1153">
                  <c:v>0.23060000000000455</c:v>
                </c:pt>
                <c:pt idx="1154">
                  <c:v>0.23080000000000456</c:v>
                </c:pt>
                <c:pt idx="1155">
                  <c:v>0.23100000000000456</c:v>
                </c:pt>
                <c:pt idx="1156">
                  <c:v>0.23120000000000457</c:v>
                </c:pt>
                <c:pt idx="1157">
                  <c:v>0.23140000000000457</c:v>
                </c:pt>
                <c:pt idx="1158">
                  <c:v>0.23160000000000458</c:v>
                </c:pt>
                <c:pt idx="1159">
                  <c:v>0.23180000000000459</c:v>
                </c:pt>
                <c:pt idx="1160">
                  <c:v>0.2320000000000046</c:v>
                </c:pt>
                <c:pt idx="1161">
                  <c:v>0.2322000000000046</c:v>
                </c:pt>
                <c:pt idx="1162">
                  <c:v>0.2324000000000046</c:v>
                </c:pt>
                <c:pt idx="1163">
                  <c:v>0.2326000000000046</c:v>
                </c:pt>
                <c:pt idx="1164">
                  <c:v>0.23280000000000461</c:v>
                </c:pt>
                <c:pt idx="1165">
                  <c:v>0.23300000000000462</c:v>
                </c:pt>
                <c:pt idx="1166">
                  <c:v>0.23320000000000463</c:v>
                </c:pt>
                <c:pt idx="1167">
                  <c:v>0.23340000000000463</c:v>
                </c:pt>
                <c:pt idx="1168">
                  <c:v>0.23360000000000464</c:v>
                </c:pt>
                <c:pt idx="1169">
                  <c:v>0.23380000000000464</c:v>
                </c:pt>
                <c:pt idx="1170">
                  <c:v>0.23400000000000465</c:v>
                </c:pt>
                <c:pt idx="1171">
                  <c:v>0.23420000000000465</c:v>
                </c:pt>
                <c:pt idx="1172">
                  <c:v>0.23440000000000466</c:v>
                </c:pt>
                <c:pt idx="1173">
                  <c:v>0.23460000000000467</c:v>
                </c:pt>
                <c:pt idx="1174">
                  <c:v>0.23480000000000467</c:v>
                </c:pt>
                <c:pt idx="1175">
                  <c:v>0.23500000000000468</c:v>
                </c:pt>
                <c:pt idx="1176">
                  <c:v>0.23520000000000468</c:v>
                </c:pt>
                <c:pt idx="1177">
                  <c:v>0.2354000000000047</c:v>
                </c:pt>
                <c:pt idx="1178">
                  <c:v>0.2356000000000047</c:v>
                </c:pt>
                <c:pt idx="1179">
                  <c:v>0.2358000000000047</c:v>
                </c:pt>
                <c:pt idx="1180">
                  <c:v>0.2360000000000047</c:v>
                </c:pt>
                <c:pt idx="1181">
                  <c:v>0.2362000000000047</c:v>
                </c:pt>
                <c:pt idx="1182">
                  <c:v>0.23640000000000472</c:v>
                </c:pt>
                <c:pt idx="1183">
                  <c:v>0.23660000000000472</c:v>
                </c:pt>
                <c:pt idx="1184">
                  <c:v>0.23680000000000473</c:v>
                </c:pt>
                <c:pt idx="1185">
                  <c:v>0.23700000000000473</c:v>
                </c:pt>
                <c:pt idx="1186">
                  <c:v>0.23720000000000474</c:v>
                </c:pt>
                <c:pt idx="1187">
                  <c:v>0.23740000000000475</c:v>
                </c:pt>
                <c:pt idx="1188">
                  <c:v>0.23760000000000475</c:v>
                </c:pt>
                <c:pt idx="1189">
                  <c:v>0.23780000000000476</c:v>
                </c:pt>
                <c:pt idx="1190">
                  <c:v>0.23800000000000476</c:v>
                </c:pt>
                <c:pt idx="1191">
                  <c:v>0.23820000000000477</c:v>
                </c:pt>
                <c:pt idx="1192">
                  <c:v>0.23840000000000477</c:v>
                </c:pt>
                <c:pt idx="1193">
                  <c:v>0.23860000000000478</c:v>
                </c:pt>
                <c:pt idx="1194">
                  <c:v>0.2388000000000048</c:v>
                </c:pt>
                <c:pt idx="1195">
                  <c:v>0.2390000000000048</c:v>
                </c:pt>
                <c:pt idx="1196">
                  <c:v>0.2392000000000048</c:v>
                </c:pt>
                <c:pt idx="1197">
                  <c:v>0.2394000000000048</c:v>
                </c:pt>
                <c:pt idx="1198">
                  <c:v>0.2396000000000048</c:v>
                </c:pt>
                <c:pt idx="1199">
                  <c:v>0.23980000000000481</c:v>
                </c:pt>
                <c:pt idx="1200">
                  <c:v>0.24000000000000482</c:v>
                </c:pt>
              </c:numCache>
            </c:numRef>
          </c:xVal>
          <c:yVal>
            <c:numRef>
              <c:f>'Signals (1)'!$B$7:$B$1207</c:f>
              <c:numCache>
                <c:ptCount val="1201"/>
                <c:pt idx="0">
                  <c:v>0</c:v>
                </c:pt>
                <c:pt idx="1">
                  <c:v>0.3759997006929128</c:v>
                </c:pt>
                <c:pt idx="2">
                  <c:v>0.7460696614945643</c:v>
                </c:pt>
                <c:pt idx="3">
                  <c:v>1.104373658054034</c:v>
                </c:pt>
                <c:pt idx="4">
                  <c:v>1.445261022305146</c:v>
                </c:pt>
                <c:pt idx="5">
                  <c:v>1.7633557568774194</c:v>
                </c:pt>
                <c:pt idx="6">
                  <c:v>2.053641317786066</c:v>
                </c:pt>
                <c:pt idx="7">
                  <c:v>2.311539728327368</c:v>
                </c:pt>
                <c:pt idx="8">
                  <c:v>2.532983776506045</c:v>
                </c:pt>
                <c:pt idx="9">
                  <c:v>2.7144811573980587</c:v>
                </c:pt>
                <c:pt idx="10">
                  <c:v>2.853169548885461</c:v>
                </c:pt>
                <c:pt idx="11">
                  <c:v>2.946861752186066</c:v>
                </c:pt>
                <c:pt idx="12">
                  <c:v>2.9940801852848145</c:v>
                </c:pt>
                <c:pt idx="13">
                  <c:v>2.9940801852848145</c:v>
                </c:pt>
                <c:pt idx="14">
                  <c:v>2.9468617521860656</c:v>
                </c:pt>
                <c:pt idx="15">
                  <c:v>2.85316954888546</c:v>
                </c:pt>
                <c:pt idx="16">
                  <c:v>2.714481157398058</c:v>
                </c:pt>
                <c:pt idx="17">
                  <c:v>2.532983776506044</c:v>
                </c:pt>
                <c:pt idx="18">
                  <c:v>2.3115397283273666</c:v>
                </c:pt>
                <c:pt idx="19">
                  <c:v>2.0536413177860644</c:v>
                </c:pt>
                <c:pt idx="20">
                  <c:v>1.7633557568774183</c:v>
                </c:pt>
                <c:pt idx="21">
                  <c:v>1.4452610223051445</c:v>
                </c:pt>
                <c:pt idx="22">
                  <c:v>1.1043736580540344</c:v>
                </c:pt>
                <c:pt idx="23">
                  <c:v>0.7460696614945644</c:v>
                </c:pt>
                <c:pt idx="24">
                  <c:v>0.3759997006929136</c:v>
                </c:pt>
                <c:pt idx="25">
                  <c:v>1.6998121660227739E-15</c:v>
                </c:pt>
                <c:pt idx="26">
                  <c:v>-0.37599970069291155</c:v>
                </c:pt>
                <c:pt idx="27">
                  <c:v>-0.7460696614945599</c:v>
                </c:pt>
                <c:pt idx="28">
                  <c:v>-1.1043736580540302</c:v>
                </c:pt>
                <c:pt idx="29">
                  <c:v>-1.4452610223051425</c:v>
                </c:pt>
                <c:pt idx="30">
                  <c:v>-1.7633557568774156</c:v>
                </c:pt>
                <c:pt idx="31">
                  <c:v>-2.0536413177860613</c:v>
                </c:pt>
                <c:pt idx="32">
                  <c:v>-2.311539728327363</c:v>
                </c:pt>
                <c:pt idx="33">
                  <c:v>-2.5329837765060415</c:v>
                </c:pt>
                <c:pt idx="34">
                  <c:v>-2.7144811573980556</c:v>
                </c:pt>
                <c:pt idx="35">
                  <c:v>-2.853169548885458</c:v>
                </c:pt>
                <c:pt idx="36">
                  <c:v>-2.9468617521860643</c:v>
                </c:pt>
                <c:pt idx="37">
                  <c:v>-2.994080185284814</c:v>
                </c:pt>
                <c:pt idx="38">
                  <c:v>-2.9940801852848153</c:v>
                </c:pt>
                <c:pt idx="39">
                  <c:v>-2.9468617521860683</c:v>
                </c:pt>
                <c:pt idx="40">
                  <c:v>-2.8531695488854645</c:v>
                </c:pt>
                <c:pt idx="41">
                  <c:v>-2.714481157398062</c:v>
                </c:pt>
                <c:pt idx="42">
                  <c:v>-2.5329837765060494</c:v>
                </c:pt>
                <c:pt idx="43">
                  <c:v>-2.311539728327372</c:v>
                </c:pt>
                <c:pt idx="44">
                  <c:v>-2.053641317786071</c:v>
                </c:pt>
                <c:pt idx="45">
                  <c:v>-1.763355756877422</c:v>
                </c:pt>
                <c:pt idx="46">
                  <c:v>-1.4452610223051505</c:v>
                </c:pt>
                <c:pt idx="47">
                  <c:v>-1.104373658054036</c:v>
                </c:pt>
                <c:pt idx="48">
                  <c:v>-0.7460696614945661</c:v>
                </c:pt>
                <c:pt idx="49">
                  <c:v>-0.37599970069291394</c:v>
                </c:pt>
                <c:pt idx="50">
                  <c:v>1.9294461861552037E-15</c:v>
                </c:pt>
                <c:pt idx="51">
                  <c:v>0.37599970069291255</c:v>
                </c:pt>
                <c:pt idx="52">
                  <c:v>0.7460696614945647</c:v>
                </c:pt>
                <c:pt idx="53">
                  <c:v>1.104373658054037</c:v>
                </c:pt>
                <c:pt idx="54">
                  <c:v>1.4452610223051492</c:v>
                </c:pt>
                <c:pt idx="55">
                  <c:v>1.7633557568774232</c:v>
                </c:pt>
                <c:pt idx="56">
                  <c:v>2.0536413177860697</c:v>
                </c:pt>
                <c:pt idx="57">
                  <c:v>2.3115397283273733</c:v>
                </c:pt>
                <c:pt idx="58">
                  <c:v>2.53298377650605</c:v>
                </c:pt>
                <c:pt idx="59">
                  <c:v>2.7144811573980614</c:v>
                </c:pt>
                <c:pt idx="60">
                  <c:v>2.8531695488854627</c:v>
                </c:pt>
                <c:pt idx="61">
                  <c:v>2.9468617521860683</c:v>
                </c:pt>
                <c:pt idx="62">
                  <c:v>2.9940801852848153</c:v>
                </c:pt>
                <c:pt idx="63">
                  <c:v>2.994080185284814</c:v>
                </c:pt>
                <c:pt idx="64">
                  <c:v>2.946861752186064</c:v>
                </c:pt>
                <c:pt idx="65">
                  <c:v>2.853169548885456</c:v>
                </c:pt>
                <c:pt idx="66">
                  <c:v>2.714481157398053</c:v>
                </c:pt>
                <c:pt idx="67">
                  <c:v>2.5329837765060366</c:v>
                </c:pt>
                <c:pt idx="68">
                  <c:v>2.3115397283273555</c:v>
                </c:pt>
                <c:pt idx="69">
                  <c:v>2.0536413177860533</c:v>
                </c:pt>
                <c:pt idx="70">
                  <c:v>1.7633557568774032</c:v>
                </c:pt>
                <c:pt idx="71">
                  <c:v>1.44526102230513</c:v>
                </c:pt>
                <c:pt idx="72">
                  <c:v>1.1043736580540142</c:v>
                </c:pt>
                <c:pt idx="73">
                  <c:v>0.7460696614945407</c:v>
                </c:pt>
                <c:pt idx="74">
                  <c:v>0.37599970069289057</c:v>
                </c:pt>
                <c:pt idx="75">
                  <c:v>-2.0213648463385248E-14</c:v>
                </c:pt>
                <c:pt idx="76">
                  <c:v>-0.37599970069294125</c:v>
                </c:pt>
                <c:pt idx="77">
                  <c:v>-0.7460696614945901</c:v>
                </c:pt>
                <c:pt idx="78">
                  <c:v>-1.1043736580540566</c:v>
                </c:pt>
                <c:pt idx="79">
                  <c:v>-1.44526102230517</c:v>
                </c:pt>
                <c:pt idx="80">
                  <c:v>-1.76335575687744</c:v>
                </c:pt>
                <c:pt idx="81">
                  <c:v>-2.053641317786083</c:v>
                </c:pt>
                <c:pt idx="82">
                  <c:v>-2.3115397283273813</c:v>
                </c:pt>
                <c:pt idx="83">
                  <c:v>-2.5329837765060557</c:v>
                </c:pt>
                <c:pt idx="84">
                  <c:v>-2.714481157398066</c:v>
                </c:pt>
                <c:pt idx="85">
                  <c:v>-2.8531695488854654</c:v>
                </c:pt>
                <c:pt idx="86">
                  <c:v>-2.9468617521860683</c:v>
                </c:pt>
                <c:pt idx="87">
                  <c:v>-2.9940801852848153</c:v>
                </c:pt>
                <c:pt idx="88">
                  <c:v>-2.994080185284814</c:v>
                </c:pt>
                <c:pt idx="89">
                  <c:v>-2.9468617521860656</c:v>
                </c:pt>
                <c:pt idx="90">
                  <c:v>-2.8531695488854596</c:v>
                </c:pt>
                <c:pt idx="91">
                  <c:v>-2.71448115739806</c:v>
                </c:pt>
                <c:pt idx="92">
                  <c:v>-2.532983776506045</c:v>
                </c:pt>
                <c:pt idx="93">
                  <c:v>-2.311539728327373</c:v>
                </c:pt>
                <c:pt idx="94">
                  <c:v>-2.0536413177860693</c:v>
                </c:pt>
                <c:pt idx="95">
                  <c:v>-1.763355756877429</c:v>
                </c:pt>
                <c:pt idx="96">
                  <c:v>-1.4452610223051536</c:v>
                </c:pt>
                <c:pt idx="97">
                  <c:v>-1.104373658054049</c:v>
                </c:pt>
                <c:pt idx="98">
                  <c:v>-0.7460696614945771</c:v>
                </c:pt>
                <c:pt idx="99">
                  <c:v>-0.3759997006929332</c:v>
                </c:pt>
                <c:pt idx="100">
                  <c:v>-2.278646021869335E-14</c:v>
                </c:pt>
                <c:pt idx="101">
                  <c:v>0.37599970069288796</c:v>
                </c:pt>
                <c:pt idx="102">
                  <c:v>0.7460696614945433</c:v>
                </c:pt>
                <c:pt idx="103">
                  <c:v>1.1043736580540116</c:v>
                </c:pt>
                <c:pt idx="104">
                  <c:v>1.4452610223051183</c:v>
                </c:pt>
                <c:pt idx="105">
                  <c:v>1.7633557568773925</c:v>
                </c:pt>
                <c:pt idx="106">
                  <c:v>2.053641317786044</c:v>
                </c:pt>
                <c:pt idx="107">
                  <c:v>2.311539728327347</c:v>
                </c:pt>
                <c:pt idx="108">
                  <c:v>2.5329837765060237</c:v>
                </c:pt>
                <c:pt idx="109">
                  <c:v>2.7144811573980405</c:v>
                </c:pt>
                <c:pt idx="110">
                  <c:v>2.8531695488854485</c:v>
                </c:pt>
                <c:pt idx="111">
                  <c:v>2.9468617521860585</c:v>
                </c:pt>
                <c:pt idx="112">
                  <c:v>2.994080185284812</c:v>
                </c:pt>
                <c:pt idx="113">
                  <c:v>2.994080185284818</c:v>
                </c:pt>
                <c:pt idx="114">
                  <c:v>2.946861752186076</c:v>
                </c:pt>
                <c:pt idx="115">
                  <c:v>2.853169548885479</c:v>
                </c:pt>
                <c:pt idx="116">
                  <c:v>2.714481157398083</c:v>
                </c:pt>
                <c:pt idx="117">
                  <c:v>2.532983776506077</c:v>
                </c:pt>
                <c:pt idx="118">
                  <c:v>2.3115397283274066</c:v>
                </c:pt>
                <c:pt idx="119">
                  <c:v>2.0536413177861164</c:v>
                </c:pt>
                <c:pt idx="120">
                  <c:v>1.7633557568774727</c:v>
                </c:pt>
                <c:pt idx="121">
                  <c:v>1.4452610223052051</c:v>
                </c:pt>
                <c:pt idx="122">
                  <c:v>1.104373658054099</c:v>
                </c:pt>
                <c:pt idx="123">
                  <c:v>0.7460696614946394</c:v>
                </c:pt>
                <c:pt idx="124">
                  <c:v>0.3759997006929865</c:v>
                </c:pt>
                <c:pt idx="125">
                  <c:v>7.644470993717345E-14</c:v>
                </c:pt>
                <c:pt idx="126">
                  <c:v>-0.3759997006928347</c:v>
                </c:pt>
                <c:pt idx="127">
                  <c:v>-0.7460696614944811</c:v>
                </c:pt>
                <c:pt idx="128">
                  <c:v>-1.104373658053957</c:v>
                </c:pt>
                <c:pt idx="129">
                  <c:v>-1.4452610223050715</c:v>
                </c:pt>
                <c:pt idx="130">
                  <c:v>-1.7633557568773488</c:v>
                </c:pt>
                <c:pt idx="131">
                  <c:v>-2.053641317786001</c:v>
                </c:pt>
                <c:pt idx="132">
                  <c:v>-2.3115397283273094</c:v>
                </c:pt>
                <c:pt idx="133">
                  <c:v>-2.532983776505995</c:v>
                </c:pt>
                <c:pt idx="134">
                  <c:v>-2.714481157398018</c:v>
                </c:pt>
                <c:pt idx="135">
                  <c:v>-2.8531695488854307</c:v>
                </c:pt>
                <c:pt idx="136">
                  <c:v>-2.946861752186047</c:v>
                </c:pt>
                <c:pt idx="137">
                  <c:v>-2.9940801852848082</c:v>
                </c:pt>
                <c:pt idx="138">
                  <c:v>-2.9940801852848216</c:v>
                </c:pt>
                <c:pt idx="139">
                  <c:v>-2.9468617521860883</c:v>
                </c:pt>
                <c:pt idx="140">
                  <c:v>-2.8531695488854942</c:v>
                </c:pt>
                <c:pt idx="141">
                  <c:v>-2.714481157398106</c:v>
                </c:pt>
                <c:pt idx="142">
                  <c:v>-2.532983776506106</c:v>
                </c:pt>
                <c:pt idx="143">
                  <c:v>-2.311539728327448</c:v>
                </c:pt>
                <c:pt idx="144">
                  <c:v>-2.0536413177861514</c:v>
                </c:pt>
                <c:pt idx="145">
                  <c:v>-1.763355756877516</c:v>
                </c:pt>
                <c:pt idx="146">
                  <c:v>-1.4452610223052618</c:v>
                </c:pt>
                <c:pt idx="147">
                  <c:v>-1.1043736580541588</c:v>
                </c:pt>
                <c:pt idx="148">
                  <c:v>-0.7460696614946862</c:v>
                </c:pt>
                <c:pt idx="149">
                  <c:v>-0.3759997006930397</c:v>
                </c:pt>
                <c:pt idx="150">
                  <c:v>-1.4076110069205505E-13</c:v>
                </c:pt>
                <c:pt idx="151">
                  <c:v>0.375999700692771</c:v>
                </c:pt>
                <c:pt idx="152">
                  <c:v>0.7460696614944342</c:v>
                </c:pt>
                <c:pt idx="153">
                  <c:v>1.1043736580539067</c:v>
                </c:pt>
                <c:pt idx="154">
                  <c:v>1.4452610223050149</c:v>
                </c:pt>
                <c:pt idx="155">
                  <c:v>1.7633557568772968</c:v>
                </c:pt>
                <c:pt idx="156">
                  <c:v>2.053641317785962</c:v>
                </c:pt>
                <c:pt idx="157">
                  <c:v>2.311539728327275</c:v>
                </c:pt>
                <c:pt idx="158">
                  <c:v>2.5329837765059606</c:v>
                </c:pt>
                <c:pt idx="159">
                  <c:v>2.7144811573979903</c:v>
                </c:pt>
                <c:pt idx="160">
                  <c:v>2.853169548885414</c:v>
                </c:pt>
                <c:pt idx="161">
                  <c:v>2.946861752186037</c:v>
                </c:pt>
                <c:pt idx="162">
                  <c:v>2.9940801852848042</c:v>
                </c:pt>
                <c:pt idx="163">
                  <c:v>2.994080185284825</c:v>
                </c:pt>
                <c:pt idx="164">
                  <c:v>2.946861752186098</c:v>
                </c:pt>
                <c:pt idx="165">
                  <c:v>2.8531695488855107</c:v>
                </c:pt>
                <c:pt idx="166">
                  <c:v>2.714481157398133</c:v>
                </c:pt>
                <c:pt idx="167">
                  <c:v>2.53298377650614</c:v>
                </c:pt>
                <c:pt idx="168">
                  <c:v>2.311539728327482</c:v>
                </c:pt>
                <c:pt idx="169">
                  <c:v>2.053641317786191</c:v>
                </c:pt>
                <c:pt idx="170">
                  <c:v>1.763355756877568</c:v>
                </c:pt>
                <c:pt idx="171">
                  <c:v>1.4452610223053086</c:v>
                </c:pt>
                <c:pt idx="172">
                  <c:v>1.1043736580542087</c:v>
                </c:pt>
                <c:pt idx="173">
                  <c:v>0.7460696614947382</c:v>
                </c:pt>
                <c:pt idx="174">
                  <c:v>0.37599970069310346</c:v>
                </c:pt>
                <c:pt idx="175">
                  <c:v>1.9441935041053515E-13</c:v>
                </c:pt>
                <c:pt idx="176">
                  <c:v>-0.3759997006927177</c:v>
                </c:pt>
                <c:pt idx="177">
                  <c:v>-0.7460696614943718</c:v>
                </c:pt>
                <c:pt idx="178">
                  <c:v>-1.104373658053847</c:v>
                </c:pt>
                <c:pt idx="179">
                  <c:v>-1.445261022304968</c:v>
                </c:pt>
                <c:pt idx="180">
                  <c:v>-1.7633557568772535</c:v>
                </c:pt>
                <c:pt idx="181">
                  <c:v>-2.0536413177859147</c:v>
                </c:pt>
                <c:pt idx="182">
                  <c:v>-2.3115397283272343</c:v>
                </c:pt>
                <c:pt idx="183">
                  <c:v>-2.532983776505932</c:v>
                </c:pt>
                <c:pt idx="184">
                  <c:v>-2.7144811573979677</c:v>
                </c:pt>
                <c:pt idx="185">
                  <c:v>-2.853169548885394</c:v>
                </c:pt>
                <c:pt idx="186">
                  <c:v>-2.946861752186025</c:v>
                </c:pt>
                <c:pt idx="187">
                  <c:v>-2.994080185284801</c:v>
                </c:pt>
                <c:pt idx="188">
                  <c:v>-2.9940801852848287</c:v>
                </c:pt>
                <c:pt idx="189">
                  <c:v>-2.9468617521861082</c:v>
                </c:pt>
                <c:pt idx="190">
                  <c:v>-2.853169548885531</c:v>
                </c:pt>
                <c:pt idx="191">
                  <c:v>-2.714481157398156</c:v>
                </c:pt>
                <c:pt idx="192">
                  <c:v>-2.5329837765061693</c:v>
                </c:pt>
                <c:pt idx="193">
                  <c:v>-2.3115397283275163</c:v>
                </c:pt>
                <c:pt idx="194">
                  <c:v>-2.053641317786237</c:v>
                </c:pt>
                <c:pt idx="195">
                  <c:v>-1.7633557568776113</c:v>
                </c:pt>
                <c:pt idx="196">
                  <c:v>-1.4452610223053557</c:v>
                </c:pt>
                <c:pt idx="197">
                  <c:v>-1.1043736580542585</c:v>
                </c:pt>
                <c:pt idx="198">
                  <c:v>-0.7460696614948006</c:v>
                </c:pt>
                <c:pt idx="199">
                  <c:v>-0.37599970069315675</c:v>
                </c:pt>
                <c:pt idx="200">
                  <c:v>-2.4807760012901525E-13</c:v>
                </c:pt>
                <c:pt idx="201">
                  <c:v>0.3759997006926645</c:v>
                </c:pt>
                <c:pt idx="202">
                  <c:v>0.7460696614943303</c:v>
                </c:pt>
                <c:pt idx="203">
                  <c:v>1.1043736580537873</c:v>
                </c:pt>
                <c:pt idx="204">
                  <c:v>1.4452610223049116</c:v>
                </c:pt>
                <c:pt idx="205">
                  <c:v>1.76335575687721</c:v>
                </c:pt>
                <c:pt idx="206">
                  <c:v>2.0536413177858757</c:v>
                </c:pt>
                <c:pt idx="207">
                  <c:v>2.3115397283272</c:v>
                </c:pt>
                <c:pt idx="208">
                  <c:v>2.532983776505903</c:v>
                </c:pt>
                <c:pt idx="209">
                  <c:v>2.7144811573979446</c:v>
                </c:pt>
                <c:pt idx="210">
                  <c:v>2.853169548885374</c:v>
                </c:pt>
                <c:pt idx="211">
                  <c:v>2.946861752186013</c:v>
                </c:pt>
                <c:pt idx="212">
                  <c:v>2.9940801852847967</c:v>
                </c:pt>
                <c:pt idx="213">
                  <c:v>2.9940801852848327</c:v>
                </c:pt>
                <c:pt idx="214">
                  <c:v>2.946861752186118</c:v>
                </c:pt>
                <c:pt idx="215">
                  <c:v>2.853169548885547</c:v>
                </c:pt>
                <c:pt idx="216">
                  <c:v>2.714481157398179</c:v>
                </c:pt>
                <c:pt idx="217">
                  <c:v>2.5329837765061978</c:v>
                </c:pt>
                <c:pt idx="218">
                  <c:v>2.311539728327557</c:v>
                </c:pt>
                <c:pt idx="219">
                  <c:v>2.0536413177862842</c:v>
                </c:pt>
                <c:pt idx="220">
                  <c:v>1.7633557568776634</c:v>
                </c:pt>
                <c:pt idx="221">
                  <c:v>1.445261022305412</c:v>
                </c:pt>
                <c:pt idx="222">
                  <c:v>1.1043736580543084</c:v>
                </c:pt>
                <c:pt idx="223">
                  <c:v>0.7460696614948525</c:v>
                </c:pt>
                <c:pt idx="224">
                  <c:v>0.37599970069321</c:v>
                </c:pt>
                <c:pt idx="225">
                  <c:v>3.0173584984749535E-13</c:v>
                </c:pt>
                <c:pt idx="226">
                  <c:v>-0.3759997006926007</c:v>
                </c:pt>
                <c:pt idx="227">
                  <c:v>-0.7460696614942577</c:v>
                </c:pt>
                <c:pt idx="228">
                  <c:v>-1.1043736580537376</c:v>
                </c:pt>
                <c:pt idx="229">
                  <c:v>-1.4452610223048645</c:v>
                </c:pt>
                <c:pt idx="230">
                  <c:v>-1.7633557568771665</c:v>
                </c:pt>
                <c:pt idx="231">
                  <c:v>-2.0536413177858366</c:v>
                </c:pt>
                <c:pt idx="232">
                  <c:v>-2.311539728327166</c:v>
                </c:pt>
                <c:pt idx="233">
                  <c:v>-2.5329837765058745</c:v>
                </c:pt>
                <c:pt idx="234">
                  <c:v>-2.7144811573979175</c:v>
                </c:pt>
                <c:pt idx="235">
                  <c:v>-2.853169548885358</c:v>
                </c:pt>
                <c:pt idx="236">
                  <c:v>-2.9468617521860034</c:v>
                </c:pt>
                <c:pt idx="237">
                  <c:v>-2.994080185284793</c:v>
                </c:pt>
                <c:pt idx="238">
                  <c:v>-2.9940801852848358</c:v>
                </c:pt>
                <c:pt idx="239">
                  <c:v>-2.9468617521861282</c:v>
                </c:pt>
                <c:pt idx="240">
                  <c:v>-2.853169548885564</c:v>
                </c:pt>
                <c:pt idx="241">
                  <c:v>-2.714481157398206</c:v>
                </c:pt>
                <c:pt idx="242">
                  <c:v>-2.532983776506232</c:v>
                </c:pt>
                <c:pt idx="243">
                  <c:v>-2.311539728327592</c:v>
                </c:pt>
                <c:pt idx="244">
                  <c:v>-2.0536413177863238</c:v>
                </c:pt>
                <c:pt idx="245">
                  <c:v>-1.763355756877707</c:v>
                </c:pt>
                <c:pt idx="246">
                  <c:v>-1.4452610223054592</c:v>
                </c:pt>
                <c:pt idx="247">
                  <c:v>-1.1043736580543584</c:v>
                </c:pt>
                <c:pt idx="248">
                  <c:v>-0.7460696614949045</c:v>
                </c:pt>
                <c:pt idx="249">
                  <c:v>-0.3759997006932843</c:v>
                </c:pt>
                <c:pt idx="250">
                  <c:v>-3.6605224060237695E-13</c:v>
                </c:pt>
                <c:pt idx="251">
                  <c:v>0.3759997006925474</c:v>
                </c:pt>
                <c:pt idx="252">
                  <c:v>0.7460696614942057</c:v>
                </c:pt>
                <c:pt idx="253">
                  <c:v>1.1043736580536876</c:v>
                </c:pt>
                <c:pt idx="254">
                  <c:v>1.4452610223048175</c:v>
                </c:pt>
                <c:pt idx="255">
                  <c:v>1.7633557568771145</c:v>
                </c:pt>
                <c:pt idx="256">
                  <c:v>2.0536413177857895</c:v>
                </c:pt>
                <c:pt idx="257">
                  <c:v>2.3115397283271246</c:v>
                </c:pt>
                <c:pt idx="258">
                  <c:v>2.53298377650584</c:v>
                </c:pt>
                <c:pt idx="259">
                  <c:v>2.7144811573978944</c:v>
                </c:pt>
                <c:pt idx="260">
                  <c:v>2.853169548885341</c:v>
                </c:pt>
                <c:pt idx="261">
                  <c:v>2.9468617521859928</c:v>
                </c:pt>
                <c:pt idx="262">
                  <c:v>2.99408018528479</c:v>
                </c:pt>
                <c:pt idx="263">
                  <c:v>2.9940801852848393</c:v>
                </c:pt>
                <c:pt idx="264">
                  <c:v>2.94686175218614</c:v>
                </c:pt>
                <c:pt idx="265">
                  <c:v>2.853169548885584</c:v>
                </c:pt>
                <c:pt idx="266">
                  <c:v>2.714481157398229</c:v>
                </c:pt>
                <c:pt idx="267">
                  <c:v>2.532983776506261</c:v>
                </c:pt>
                <c:pt idx="268">
                  <c:v>2.3115397283276256</c:v>
                </c:pt>
                <c:pt idx="269">
                  <c:v>2.0536413177863624</c:v>
                </c:pt>
                <c:pt idx="270">
                  <c:v>1.76335575687775</c:v>
                </c:pt>
                <c:pt idx="271">
                  <c:v>1.445261022305506</c:v>
                </c:pt>
                <c:pt idx="272">
                  <c:v>1.1043736580544181</c:v>
                </c:pt>
                <c:pt idx="273">
                  <c:v>0.7460696614949667</c:v>
                </c:pt>
                <c:pt idx="274">
                  <c:v>0.375999700693327</c:v>
                </c:pt>
                <c:pt idx="275">
                  <c:v>4.1971049032085705E-13</c:v>
                </c:pt>
                <c:pt idx="276">
                  <c:v>-0.3759997006924942</c:v>
                </c:pt>
                <c:pt idx="277">
                  <c:v>-0.7460696614941538</c:v>
                </c:pt>
                <c:pt idx="278">
                  <c:v>-1.1043736580536376</c:v>
                </c:pt>
                <c:pt idx="279">
                  <c:v>-1.4452610223047704</c:v>
                </c:pt>
                <c:pt idx="280">
                  <c:v>-1.763355756877071</c:v>
                </c:pt>
                <c:pt idx="281">
                  <c:v>-2.053641317785751</c:v>
                </c:pt>
                <c:pt idx="282">
                  <c:v>-2.311539728327091</c:v>
                </c:pt>
                <c:pt idx="283">
                  <c:v>-2.532983776505811</c:v>
                </c:pt>
                <c:pt idx="284">
                  <c:v>-2.7144811573978718</c:v>
                </c:pt>
                <c:pt idx="285">
                  <c:v>-2.853169548885324</c:v>
                </c:pt>
                <c:pt idx="286">
                  <c:v>-2.946861752185983</c:v>
                </c:pt>
                <c:pt idx="287">
                  <c:v>-2.994080185284787</c:v>
                </c:pt>
                <c:pt idx="288">
                  <c:v>-2.9940801852848438</c:v>
                </c:pt>
                <c:pt idx="289">
                  <c:v>-2.9468617521861504</c:v>
                </c:pt>
                <c:pt idx="290">
                  <c:v>-2.8531695488856004</c:v>
                </c:pt>
                <c:pt idx="291">
                  <c:v>-2.714481157398252</c:v>
                </c:pt>
                <c:pt idx="292">
                  <c:v>-2.5329837765062897</c:v>
                </c:pt>
                <c:pt idx="293">
                  <c:v>-2.3115397283276597</c:v>
                </c:pt>
                <c:pt idx="294">
                  <c:v>-2.0536413177864015</c:v>
                </c:pt>
                <c:pt idx="295">
                  <c:v>-1.7633557568777938</c:v>
                </c:pt>
                <c:pt idx="296">
                  <c:v>-1.4452610223055717</c:v>
                </c:pt>
                <c:pt idx="297">
                  <c:v>-1.104373658054468</c:v>
                </c:pt>
                <c:pt idx="298">
                  <c:v>-0.7460696614950186</c:v>
                </c:pt>
                <c:pt idx="299">
                  <c:v>-0.37599970069338023</c:v>
                </c:pt>
                <c:pt idx="300">
                  <c:v>-4.733687400393372E-13</c:v>
                </c:pt>
                <c:pt idx="301">
                  <c:v>0.375999700692441</c:v>
                </c:pt>
                <c:pt idx="302">
                  <c:v>0.7460696614941017</c:v>
                </c:pt>
                <c:pt idx="303">
                  <c:v>1.104373658053568</c:v>
                </c:pt>
                <c:pt idx="304">
                  <c:v>1.4452610223047049</c:v>
                </c:pt>
                <c:pt idx="305">
                  <c:v>1.7633557568770104</c:v>
                </c:pt>
                <c:pt idx="306">
                  <c:v>2.0536413177857114</c:v>
                </c:pt>
                <c:pt idx="307">
                  <c:v>2.3115397283270562</c:v>
                </c:pt>
                <c:pt idx="308">
                  <c:v>2.5329837765057825</c:v>
                </c:pt>
                <c:pt idx="309">
                  <c:v>2.7144811573978487</c:v>
                </c:pt>
                <c:pt idx="310">
                  <c:v>2.8531695488853077</c:v>
                </c:pt>
                <c:pt idx="311">
                  <c:v>2.946861752185969</c:v>
                </c:pt>
                <c:pt idx="312">
                  <c:v>2.994080185284782</c:v>
                </c:pt>
                <c:pt idx="313">
                  <c:v>2.9940801852848464</c:v>
                </c:pt>
                <c:pt idx="314">
                  <c:v>2.946861752186156</c:v>
                </c:pt>
                <c:pt idx="315">
                  <c:v>2.8531695488856106</c:v>
                </c:pt>
                <c:pt idx="316">
                  <c:v>2.7144811573982564</c:v>
                </c:pt>
                <c:pt idx="317">
                  <c:v>2.532983776506284</c:v>
                </c:pt>
                <c:pt idx="318">
                  <c:v>2.311539728327653</c:v>
                </c:pt>
                <c:pt idx="319">
                  <c:v>2.0536413177863784</c:v>
                </c:pt>
                <c:pt idx="320">
                  <c:v>1.763355756877751</c:v>
                </c:pt>
                <c:pt idx="321">
                  <c:v>1.4452610223055067</c:v>
                </c:pt>
                <c:pt idx="322">
                  <c:v>1.104373658054399</c:v>
                </c:pt>
                <c:pt idx="323">
                  <c:v>0.7460696614949262</c:v>
                </c:pt>
                <c:pt idx="324">
                  <c:v>0.3759997006932855</c:v>
                </c:pt>
                <c:pt idx="325">
                  <c:v>3.564967331753932E-13</c:v>
                </c:pt>
                <c:pt idx="326">
                  <c:v>-0.3759997006925569</c:v>
                </c:pt>
                <c:pt idx="327">
                  <c:v>-0.7460696614942356</c:v>
                </c:pt>
                <c:pt idx="328">
                  <c:v>-1.1043736580537162</c:v>
                </c:pt>
                <c:pt idx="329">
                  <c:v>-1.4452610223048632</c:v>
                </c:pt>
                <c:pt idx="330">
                  <c:v>-1.7633557568771567</c:v>
                </c:pt>
                <c:pt idx="331">
                  <c:v>-2.0536413177858432</c:v>
                </c:pt>
                <c:pt idx="332">
                  <c:v>-2.3115397283271717</c:v>
                </c:pt>
                <c:pt idx="333">
                  <c:v>-2.5329837765058905</c:v>
                </c:pt>
                <c:pt idx="334">
                  <c:v>-2.7144811573979437</c:v>
                </c:pt>
                <c:pt idx="335">
                  <c:v>-2.853169548885377</c:v>
                </c:pt>
                <c:pt idx="336">
                  <c:v>-2.946861752186019</c:v>
                </c:pt>
                <c:pt idx="337">
                  <c:v>-2.9940801852848002</c:v>
                </c:pt>
                <c:pt idx="338">
                  <c:v>-2.9940801852848296</c:v>
                </c:pt>
                <c:pt idx="339">
                  <c:v>-2.9468617521861065</c:v>
                </c:pt>
                <c:pt idx="340">
                  <c:v>-2.8531695488855213</c:v>
                </c:pt>
                <c:pt idx="341">
                  <c:v>-2.7144811573981436</c:v>
                </c:pt>
                <c:pt idx="342">
                  <c:v>-2.5329837765061414</c:v>
                </c:pt>
                <c:pt idx="343">
                  <c:v>-2.31153972832747</c:v>
                </c:pt>
                <c:pt idx="344">
                  <c:v>-2.0536413177861848</c:v>
                </c:pt>
                <c:pt idx="345">
                  <c:v>-1.7633557568775355</c:v>
                </c:pt>
                <c:pt idx="346">
                  <c:v>-1.4452610223052549</c:v>
                </c:pt>
                <c:pt idx="347">
                  <c:v>-1.1043736580541517</c:v>
                </c:pt>
                <c:pt idx="348">
                  <c:v>-0.7460696614946684</c:v>
                </c:pt>
                <c:pt idx="349">
                  <c:v>-0.37599970069302147</c:v>
                </c:pt>
                <c:pt idx="350">
                  <c:v>-1.1172703387463123E-13</c:v>
                </c:pt>
                <c:pt idx="351">
                  <c:v>0.37599970069282096</c:v>
                </c:pt>
                <c:pt idx="352">
                  <c:v>0.7460696614944933</c:v>
                </c:pt>
                <c:pt idx="353">
                  <c:v>1.1043736580539636</c:v>
                </c:pt>
                <c:pt idx="354">
                  <c:v>1.4452610223050966</c:v>
                </c:pt>
                <c:pt idx="355">
                  <c:v>1.7633557568773894</c:v>
                </c:pt>
                <c:pt idx="356">
                  <c:v>2.0536413177860373</c:v>
                </c:pt>
                <c:pt idx="357">
                  <c:v>2.3115397283273547</c:v>
                </c:pt>
                <c:pt idx="358">
                  <c:v>2.5329837765060446</c:v>
                </c:pt>
                <c:pt idx="359">
                  <c:v>2.7144811573980574</c:v>
                </c:pt>
                <c:pt idx="360">
                  <c:v>2.8531695488854654</c:v>
                </c:pt>
                <c:pt idx="361">
                  <c:v>2.9468617521860683</c:v>
                </c:pt>
                <c:pt idx="362">
                  <c:v>2.9940801852848167</c:v>
                </c:pt>
                <c:pt idx="363">
                  <c:v>2.9940801852848113</c:v>
                </c:pt>
                <c:pt idx="364">
                  <c:v>2.9468617521860567</c:v>
                </c:pt>
                <c:pt idx="365">
                  <c:v>2.853169548885439</c:v>
                </c:pt>
                <c:pt idx="366">
                  <c:v>2.714481157398021</c:v>
                </c:pt>
                <c:pt idx="367">
                  <c:v>2.532983776505999</c:v>
                </c:pt>
                <c:pt idx="368">
                  <c:v>2.3115397283273005</c:v>
                </c:pt>
                <c:pt idx="369">
                  <c:v>2.0536413177859907</c:v>
                </c:pt>
                <c:pt idx="370">
                  <c:v>1.7633557568773375</c:v>
                </c:pt>
                <c:pt idx="371">
                  <c:v>1.4452610223050404</c:v>
                </c:pt>
                <c:pt idx="372">
                  <c:v>1.104373658053904</c:v>
                </c:pt>
                <c:pt idx="373">
                  <c:v>0.7460696614944313</c:v>
                </c:pt>
                <c:pt idx="374">
                  <c:v>0.37599970069275745</c:v>
                </c:pt>
                <c:pt idx="375">
                  <c:v>-1.7567522957173676E-13</c:v>
                </c:pt>
                <c:pt idx="376">
                  <c:v>-0.37599970069308486</c:v>
                </c:pt>
                <c:pt idx="377">
                  <c:v>-0.746069661494751</c:v>
                </c:pt>
                <c:pt idx="378">
                  <c:v>-1.104373658054231</c:v>
                </c:pt>
                <c:pt idx="379">
                  <c:v>-1.4452610223053297</c:v>
                </c:pt>
                <c:pt idx="380">
                  <c:v>-1.7633557568776046</c:v>
                </c:pt>
                <c:pt idx="381">
                  <c:v>-2.053641317786247</c:v>
                </c:pt>
                <c:pt idx="382">
                  <c:v>-2.3115397283275243</c:v>
                </c:pt>
                <c:pt idx="383">
                  <c:v>-2.532983776506187</c:v>
                </c:pt>
                <c:pt idx="384">
                  <c:v>-2.7144811573981795</c:v>
                </c:pt>
                <c:pt idx="385">
                  <c:v>-2.853169548885548</c:v>
                </c:pt>
                <c:pt idx="386">
                  <c:v>-2.9468617521861225</c:v>
                </c:pt>
                <c:pt idx="387">
                  <c:v>-2.994080185284833</c:v>
                </c:pt>
                <c:pt idx="388">
                  <c:v>-2.994080185284795</c:v>
                </c:pt>
                <c:pt idx="389">
                  <c:v>-2.946861752186007</c:v>
                </c:pt>
                <c:pt idx="390">
                  <c:v>-2.853169548885357</c:v>
                </c:pt>
                <c:pt idx="391">
                  <c:v>-2.714481157397917</c:v>
                </c:pt>
                <c:pt idx="392">
                  <c:v>-2.5329837765058563</c:v>
                </c:pt>
                <c:pt idx="393">
                  <c:v>-2.3115397283271446</c:v>
                </c:pt>
                <c:pt idx="394">
                  <c:v>-2.0536413177857966</c:v>
                </c:pt>
                <c:pt idx="395">
                  <c:v>-1.763355756877105</c:v>
                </c:pt>
                <c:pt idx="396">
                  <c:v>-1.4452610223048072</c:v>
                </c:pt>
                <c:pt idx="397">
                  <c:v>-1.1043736580536567</c:v>
                </c:pt>
                <c:pt idx="398">
                  <c:v>-0.7460696614941736</c:v>
                </c:pt>
                <c:pt idx="399">
                  <c:v>-0.37599970069249344</c:v>
                </c:pt>
                <c:pt idx="400">
                  <c:v>4.4176121094530174E-13</c:v>
                </c:pt>
                <c:pt idx="401">
                  <c:v>0.37599970069336996</c:v>
                </c:pt>
                <c:pt idx="402">
                  <c:v>0.7460696614950293</c:v>
                </c:pt>
                <c:pt idx="403">
                  <c:v>1.104373658054498</c:v>
                </c:pt>
                <c:pt idx="404">
                  <c:v>1.4452610223055629</c:v>
                </c:pt>
                <c:pt idx="405">
                  <c:v>1.7633557568778198</c:v>
                </c:pt>
                <c:pt idx="406">
                  <c:v>2.053641317786441</c:v>
                </c:pt>
                <c:pt idx="407">
                  <c:v>2.311539728327694</c:v>
                </c:pt>
                <c:pt idx="408">
                  <c:v>2.53298377650633</c:v>
                </c:pt>
                <c:pt idx="409">
                  <c:v>2.7144811573982928</c:v>
                </c:pt>
                <c:pt idx="410">
                  <c:v>2.85316954888563</c:v>
                </c:pt>
                <c:pt idx="411">
                  <c:v>2.9468617521861686</c:v>
                </c:pt>
                <c:pt idx="412">
                  <c:v>2.9940801852848504</c:v>
                </c:pt>
                <c:pt idx="413">
                  <c:v>2.994080185284778</c:v>
                </c:pt>
                <c:pt idx="414">
                  <c:v>2.946861752185953</c:v>
                </c:pt>
                <c:pt idx="415">
                  <c:v>2.8531695488852815</c:v>
                </c:pt>
                <c:pt idx="416">
                  <c:v>2.7144811573978034</c:v>
                </c:pt>
                <c:pt idx="417">
                  <c:v>2.5329837765057137</c:v>
                </c:pt>
                <c:pt idx="418">
                  <c:v>2.311539728326961</c:v>
                </c:pt>
                <c:pt idx="419">
                  <c:v>2.053641317785587</c:v>
                </c:pt>
                <c:pt idx="420">
                  <c:v>1.7633557568768725</c:v>
                </c:pt>
                <c:pt idx="421">
                  <c:v>1.445261022304574</c:v>
                </c:pt>
                <c:pt idx="422">
                  <c:v>1.1043736580534094</c:v>
                </c:pt>
                <c:pt idx="423">
                  <c:v>0.7460696614938953</c:v>
                </c:pt>
                <c:pt idx="424">
                  <c:v>0.37599970069220834</c:v>
                </c:pt>
                <c:pt idx="425">
                  <c:v>-7.291634743916697E-13</c:v>
                </c:pt>
                <c:pt idx="426">
                  <c:v>-0.37599970069363403</c:v>
                </c:pt>
                <c:pt idx="427">
                  <c:v>-0.7460696614952664</c:v>
                </c:pt>
                <c:pt idx="428">
                  <c:v>-1.1043736580547256</c:v>
                </c:pt>
                <c:pt idx="429">
                  <c:v>-1.4452610223058147</c:v>
                </c:pt>
                <c:pt idx="430">
                  <c:v>-1.7633557568780351</c:v>
                </c:pt>
                <c:pt idx="431">
                  <c:v>-2.0536413177866346</c:v>
                </c:pt>
                <c:pt idx="432">
                  <c:v>-2.3115397283278774</c:v>
                </c:pt>
                <c:pt idx="433">
                  <c:v>-2.5329837765064607</c:v>
                </c:pt>
                <c:pt idx="434">
                  <c:v>-2.714481157398397</c:v>
                </c:pt>
                <c:pt idx="435">
                  <c:v>-2.8531695488857123</c:v>
                </c:pt>
                <c:pt idx="436">
                  <c:v>-2.9468617521862224</c:v>
                </c:pt>
                <c:pt idx="437">
                  <c:v>-2.994080185284868</c:v>
                </c:pt>
                <c:pt idx="438">
                  <c:v>-2.9940801852847603</c:v>
                </c:pt>
                <c:pt idx="439">
                  <c:v>-2.946861752185907</c:v>
                </c:pt>
                <c:pt idx="440">
                  <c:v>-2.8531695488851927</c:v>
                </c:pt>
                <c:pt idx="441">
                  <c:v>-2.714481157397681</c:v>
                </c:pt>
                <c:pt idx="442">
                  <c:v>-2.53298377650556</c:v>
                </c:pt>
                <c:pt idx="443">
                  <c:v>-2.3115397283267782</c:v>
                </c:pt>
                <c:pt idx="444">
                  <c:v>-2.0536413177854085</c:v>
                </c:pt>
                <c:pt idx="445">
                  <c:v>-1.7633557568766747</c:v>
                </c:pt>
                <c:pt idx="446">
                  <c:v>-1.445261022304322</c:v>
                </c:pt>
                <c:pt idx="447">
                  <c:v>-1.104373658053142</c:v>
                </c:pt>
                <c:pt idx="448">
                  <c:v>-0.7460696614936375</c:v>
                </c:pt>
                <c:pt idx="449">
                  <c:v>-0.3759997006919444</c:v>
                </c:pt>
                <c:pt idx="450">
                  <c:v>9.739331736924317E-13</c:v>
                </c:pt>
                <c:pt idx="451">
                  <c:v>0.37599970069387684</c:v>
                </c:pt>
                <c:pt idx="452">
                  <c:v>0.7460696614955242</c:v>
                </c:pt>
                <c:pt idx="453">
                  <c:v>1.104373658054973</c:v>
                </c:pt>
                <c:pt idx="454">
                  <c:v>1.4452610223060478</c:v>
                </c:pt>
                <c:pt idx="455">
                  <c:v>1.7633557568782678</c:v>
                </c:pt>
                <c:pt idx="456">
                  <c:v>2.053641317786813</c:v>
                </c:pt>
                <c:pt idx="457">
                  <c:v>2.3115397283280332</c:v>
                </c:pt>
                <c:pt idx="458">
                  <c:v>2.532983776506615</c:v>
                </c:pt>
                <c:pt idx="459">
                  <c:v>2.7144811573985193</c:v>
                </c:pt>
                <c:pt idx="460">
                  <c:v>2.853169548885801</c:v>
                </c:pt>
                <c:pt idx="461">
                  <c:v>2.946861752186276</c:v>
                </c:pt>
                <c:pt idx="462">
                  <c:v>2.9940801852848837</c:v>
                </c:pt>
                <c:pt idx="463">
                  <c:v>2.9940801852847447</c:v>
                </c:pt>
                <c:pt idx="464">
                  <c:v>2.9468617521858533</c:v>
                </c:pt>
                <c:pt idx="465">
                  <c:v>2.853169548885104</c:v>
                </c:pt>
                <c:pt idx="466">
                  <c:v>2.7144811573975587</c:v>
                </c:pt>
                <c:pt idx="467">
                  <c:v>2.5329837765054175</c:v>
                </c:pt>
                <c:pt idx="468">
                  <c:v>2.311539728326622</c:v>
                </c:pt>
                <c:pt idx="469">
                  <c:v>2.0536413177851993</c:v>
                </c:pt>
                <c:pt idx="470">
                  <c:v>1.763355756876459</c:v>
                </c:pt>
                <c:pt idx="471">
                  <c:v>1.445261022304089</c:v>
                </c:pt>
                <c:pt idx="472">
                  <c:v>1.104373658052895</c:v>
                </c:pt>
                <c:pt idx="473">
                  <c:v>0.7460696614933592</c:v>
                </c:pt>
                <c:pt idx="474">
                  <c:v>0.3759997006917015</c:v>
                </c:pt>
                <c:pt idx="475">
                  <c:v>-1.2400191550659967E-12</c:v>
                </c:pt>
                <c:pt idx="476">
                  <c:v>-0.375999700694162</c:v>
                </c:pt>
                <c:pt idx="477">
                  <c:v>-0.7460696614958026</c:v>
                </c:pt>
                <c:pt idx="478">
                  <c:v>-1.1043736580552403</c:v>
                </c:pt>
                <c:pt idx="479">
                  <c:v>-1.4452610223062623</c:v>
                </c:pt>
                <c:pt idx="480">
                  <c:v>-1.7633557568784655</c:v>
                </c:pt>
                <c:pt idx="481">
                  <c:v>-2.0536413177870227</c:v>
                </c:pt>
                <c:pt idx="482">
                  <c:v>-2.311539728328216</c:v>
                </c:pt>
                <c:pt idx="483">
                  <c:v>-2.532983776506769</c:v>
                </c:pt>
                <c:pt idx="484">
                  <c:v>-2.714481157398642</c:v>
                </c:pt>
                <c:pt idx="485">
                  <c:v>-2.853169548885877</c:v>
                </c:pt>
                <c:pt idx="486">
                  <c:v>-2.946861752186322</c:v>
                </c:pt>
                <c:pt idx="487">
                  <c:v>-2.9940801852849015</c:v>
                </c:pt>
                <c:pt idx="488">
                  <c:v>-2.994080185284728</c:v>
                </c:pt>
                <c:pt idx="489">
                  <c:v>-2.9468617521858036</c:v>
                </c:pt>
                <c:pt idx="490">
                  <c:v>-2.8531695488850217</c:v>
                </c:pt>
                <c:pt idx="491">
                  <c:v>-2.7144811573974543</c:v>
                </c:pt>
                <c:pt idx="492">
                  <c:v>-2.532983776505286</c:v>
                </c:pt>
                <c:pt idx="493">
                  <c:v>-2.3115397283264523</c:v>
                </c:pt>
                <c:pt idx="494">
                  <c:v>-2.0536413177850052</c:v>
                </c:pt>
                <c:pt idx="495">
                  <c:v>-1.7633557568762268</c:v>
                </c:pt>
                <c:pt idx="496">
                  <c:v>-1.4452610223038371</c:v>
                </c:pt>
                <c:pt idx="497">
                  <c:v>-1.1043736580526673</c:v>
                </c:pt>
                <c:pt idx="498">
                  <c:v>-0.746069661493122</c:v>
                </c:pt>
                <c:pt idx="499">
                  <c:v>-0.3759997006914164</c:v>
                </c:pt>
                <c:pt idx="500">
                  <c:v>1.5274214185123647E-12</c:v>
                </c:pt>
                <c:pt idx="501">
                  <c:v>0.3759997006944471</c:v>
                </c:pt>
                <c:pt idx="502">
                  <c:v>0.7460696614960809</c:v>
                </c:pt>
                <c:pt idx="503">
                  <c:v>1.104373658055468</c:v>
                </c:pt>
                <c:pt idx="504">
                  <c:v>1.4452610223065143</c:v>
                </c:pt>
                <c:pt idx="505">
                  <c:v>1.7633557568786982</c:v>
                </c:pt>
                <c:pt idx="506">
                  <c:v>2.0536413177872324</c:v>
                </c:pt>
                <c:pt idx="507">
                  <c:v>2.311539728328386</c:v>
                </c:pt>
                <c:pt idx="508">
                  <c:v>2.5329837765069003</c:v>
                </c:pt>
                <c:pt idx="509">
                  <c:v>2.714481157398746</c:v>
                </c:pt>
                <c:pt idx="510">
                  <c:v>2.8531695488859654</c:v>
                </c:pt>
                <c:pt idx="511">
                  <c:v>2.946861752186376</c:v>
                </c:pt>
                <c:pt idx="512">
                  <c:v>2.9940801852849197</c:v>
                </c:pt>
                <c:pt idx="513">
                  <c:v>2.9940801852847083</c:v>
                </c:pt>
                <c:pt idx="514">
                  <c:v>2.9468617521857534</c:v>
                </c:pt>
                <c:pt idx="515">
                  <c:v>2.8531695488849396</c:v>
                </c:pt>
                <c:pt idx="516">
                  <c:v>2.7144811573973318</c:v>
                </c:pt>
                <c:pt idx="517">
                  <c:v>2.5329837765051204</c:v>
                </c:pt>
                <c:pt idx="518">
                  <c:v>2.311539728326283</c:v>
                </c:pt>
                <c:pt idx="519">
                  <c:v>2.0536413177848116</c:v>
                </c:pt>
                <c:pt idx="520">
                  <c:v>1.7633557568760114</c:v>
                </c:pt>
                <c:pt idx="521">
                  <c:v>1.4452610223036413</c:v>
                </c:pt>
                <c:pt idx="522">
                  <c:v>1.1043736580524197</c:v>
                </c:pt>
                <c:pt idx="523">
                  <c:v>0.7460696614928644</c:v>
                </c:pt>
                <c:pt idx="524">
                  <c:v>0.37599970069115235</c:v>
                </c:pt>
                <c:pt idx="525">
                  <c:v>-1.7935073998859297E-12</c:v>
                </c:pt>
                <c:pt idx="526">
                  <c:v>-0.3759997006946688</c:v>
                </c:pt>
                <c:pt idx="527">
                  <c:v>-0.7460696614962974</c:v>
                </c:pt>
                <c:pt idx="528">
                  <c:v>-1.1043736580557153</c:v>
                </c:pt>
                <c:pt idx="529">
                  <c:v>-1.4452610223067475</c:v>
                </c:pt>
                <c:pt idx="530">
                  <c:v>-1.7633557568789135</c:v>
                </c:pt>
                <c:pt idx="531">
                  <c:v>-2.053641317787426</c:v>
                </c:pt>
                <c:pt idx="532">
                  <c:v>-2.311539728328542</c:v>
                </c:pt>
                <c:pt idx="533">
                  <c:v>-2.532983776507043</c:v>
                </c:pt>
                <c:pt idx="534">
                  <c:v>-2.7144811573988594</c:v>
                </c:pt>
                <c:pt idx="535">
                  <c:v>-2.853169548886048</c:v>
                </c:pt>
                <c:pt idx="536">
                  <c:v>-2.9468617521864253</c:v>
                </c:pt>
                <c:pt idx="537">
                  <c:v>-2.994080185284936</c:v>
                </c:pt>
                <c:pt idx="538">
                  <c:v>-2.9940801852846946</c:v>
                </c:pt>
                <c:pt idx="539">
                  <c:v>-2.9468617521857037</c:v>
                </c:pt>
                <c:pt idx="540">
                  <c:v>-2.853169548884857</c:v>
                </c:pt>
                <c:pt idx="541">
                  <c:v>-2.714481157397219</c:v>
                </c:pt>
                <c:pt idx="542">
                  <c:v>-2.5329837765049783</c:v>
                </c:pt>
                <c:pt idx="543">
                  <c:v>-2.311539728326113</c:v>
                </c:pt>
                <c:pt idx="544">
                  <c:v>-2.053641317784617</c:v>
                </c:pt>
                <c:pt idx="545">
                  <c:v>-1.763355756875796</c:v>
                </c:pt>
                <c:pt idx="546">
                  <c:v>-1.4452610223033708</c:v>
                </c:pt>
                <c:pt idx="547">
                  <c:v>-1.1043736580521328</c:v>
                </c:pt>
                <c:pt idx="548">
                  <c:v>-0.7460696614925653</c:v>
                </c:pt>
                <c:pt idx="549">
                  <c:v>-0.3759997006908884</c:v>
                </c:pt>
                <c:pt idx="550">
                  <c:v>2.0595933812594946E-12</c:v>
                </c:pt>
                <c:pt idx="551">
                  <c:v>0.3759997006949751</c:v>
                </c:pt>
                <c:pt idx="552">
                  <c:v>0.7460696614965965</c:v>
                </c:pt>
                <c:pt idx="553">
                  <c:v>1.1043736580560024</c:v>
                </c:pt>
                <c:pt idx="554">
                  <c:v>1.445261022307018</c:v>
                </c:pt>
                <c:pt idx="555">
                  <c:v>1.7633557568791287</c:v>
                </c:pt>
                <c:pt idx="556">
                  <c:v>2.05364131778762</c:v>
                </c:pt>
                <c:pt idx="557">
                  <c:v>2.311539728328739</c:v>
                </c:pt>
                <c:pt idx="558">
                  <c:v>2.5329837765072085</c:v>
                </c:pt>
                <c:pt idx="559">
                  <c:v>2.7144811573989727</c:v>
                </c:pt>
                <c:pt idx="560">
                  <c:v>2.85316954888613</c:v>
                </c:pt>
                <c:pt idx="561">
                  <c:v>2.9468617521864755</c:v>
                </c:pt>
                <c:pt idx="562">
                  <c:v>2.9940801852849503</c:v>
                </c:pt>
                <c:pt idx="563">
                  <c:v>2.9940801852846777</c:v>
                </c:pt>
                <c:pt idx="564">
                  <c:v>2.946861752185654</c:v>
                </c:pt>
                <c:pt idx="565">
                  <c:v>2.853169548884775</c:v>
                </c:pt>
                <c:pt idx="566">
                  <c:v>2.7144811573971053</c:v>
                </c:pt>
                <c:pt idx="567">
                  <c:v>2.5329837765048584</c:v>
                </c:pt>
                <c:pt idx="568">
                  <c:v>2.3115397283259433</c:v>
                </c:pt>
                <c:pt idx="569">
                  <c:v>2.0536413177844235</c:v>
                </c:pt>
                <c:pt idx="570">
                  <c:v>1.7633557568755809</c:v>
                </c:pt>
                <c:pt idx="571">
                  <c:v>1.4452610223031375</c:v>
                </c:pt>
                <c:pt idx="572">
                  <c:v>1.104373658051925</c:v>
                </c:pt>
                <c:pt idx="573">
                  <c:v>0.7460696614923489</c:v>
                </c:pt>
                <c:pt idx="574">
                  <c:v>0.37599970069062444</c:v>
                </c:pt>
                <c:pt idx="575">
                  <c:v>-2.3256793626330596E-12</c:v>
                </c:pt>
                <c:pt idx="576">
                  <c:v>-0.3759997006952391</c:v>
                </c:pt>
                <c:pt idx="577">
                  <c:v>-0.7460696614968542</c:v>
                </c:pt>
                <c:pt idx="578">
                  <c:v>-1.10437365805621</c:v>
                </c:pt>
                <c:pt idx="579">
                  <c:v>-1.4452610223072138</c:v>
                </c:pt>
                <c:pt idx="580">
                  <c:v>-1.7633557568793439</c:v>
                </c:pt>
                <c:pt idx="581">
                  <c:v>-2.053641317787814</c:v>
                </c:pt>
                <c:pt idx="582">
                  <c:v>-2.3115397283289085</c:v>
                </c:pt>
                <c:pt idx="583">
                  <c:v>-2.5329837765073506</c:v>
                </c:pt>
                <c:pt idx="584">
                  <c:v>-2.714481157399086</c:v>
                </c:pt>
                <c:pt idx="585">
                  <c:v>-2.8531695488862123</c:v>
                </c:pt>
                <c:pt idx="586">
                  <c:v>-2.9468617521865257</c:v>
                </c:pt>
                <c:pt idx="587">
                  <c:v>-2.99408018528497</c:v>
                </c:pt>
                <c:pt idx="588">
                  <c:v>-2.9940801852846586</c:v>
                </c:pt>
                <c:pt idx="589">
                  <c:v>-2.9468617521855958</c:v>
                </c:pt>
                <c:pt idx="590">
                  <c:v>-2.8531695488846927</c:v>
                </c:pt>
                <c:pt idx="591">
                  <c:v>-2.7144811573969925</c:v>
                </c:pt>
                <c:pt idx="592">
                  <c:v>-2.532983776504693</c:v>
                </c:pt>
                <c:pt idx="593">
                  <c:v>-2.3115397283257466</c:v>
                </c:pt>
                <c:pt idx="594">
                  <c:v>-2.0536413177841983</c:v>
                </c:pt>
                <c:pt idx="595">
                  <c:v>-1.7633557568753657</c:v>
                </c:pt>
                <c:pt idx="596">
                  <c:v>-1.4452610223029043</c:v>
                </c:pt>
                <c:pt idx="597">
                  <c:v>-1.104373658051638</c:v>
                </c:pt>
                <c:pt idx="598">
                  <c:v>-0.7460696614920499</c:v>
                </c:pt>
                <c:pt idx="599">
                  <c:v>-0.37599970069036037</c:v>
                </c:pt>
                <c:pt idx="600">
                  <c:v>2.5917653440066246E-12</c:v>
                </c:pt>
                <c:pt idx="601">
                  <c:v>0.37599970069550315</c:v>
                </c:pt>
                <c:pt idx="602">
                  <c:v>0.7460696614970705</c:v>
                </c:pt>
                <c:pt idx="603">
                  <c:v>1.1043736580564576</c:v>
                </c:pt>
                <c:pt idx="604">
                  <c:v>1.445261022307447</c:v>
                </c:pt>
                <c:pt idx="605">
                  <c:v>1.7633557568795593</c:v>
                </c:pt>
                <c:pt idx="606">
                  <c:v>2.053641317788008</c:v>
                </c:pt>
                <c:pt idx="607">
                  <c:v>2.311539728329051</c:v>
                </c:pt>
                <c:pt idx="608">
                  <c:v>2.5329837765074705</c:v>
                </c:pt>
                <c:pt idx="609">
                  <c:v>2.714481157399199</c:v>
                </c:pt>
                <c:pt idx="610">
                  <c:v>2.8531695488862945</c:v>
                </c:pt>
                <c:pt idx="611">
                  <c:v>2.946861752186575</c:v>
                </c:pt>
                <c:pt idx="612">
                  <c:v>2.9940801852849868</c:v>
                </c:pt>
                <c:pt idx="613">
                  <c:v>2.9940801852846444</c:v>
                </c:pt>
                <c:pt idx="614">
                  <c:v>2.946861752185554</c:v>
                </c:pt>
                <c:pt idx="615">
                  <c:v>2.8531695488846105</c:v>
                </c:pt>
                <c:pt idx="616">
                  <c:v>2.714481157396879</c:v>
                </c:pt>
                <c:pt idx="617">
                  <c:v>2.53298377650455</c:v>
                </c:pt>
                <c:pt idx="618">
                  <c:v>2.3115397283255774</c:v>
                </c:pt>
                <c:pt idx="619">
                  <c:v>2.0536413177840354</c:v>
                </c:pt>
                <c:pt idx="620">
                  <c:v>1.7633557568751503</c:v>
                </c:pt>
                <c:pt idx="621">
                  <c:v>1.4452610223026712</c:v>
                </c:pt>
                <c:pt idx="622">
                  <c:v>1.1043736580513905</c:v>
                </c:pt>
                <c:pt idx="623">
                  <c:v>0.7460696614917921</c:v>
                </c:pt>
                <c:pt idx="624">
                  <c:v>0.3759997006900542</c:v>
                </c:pt>
                <c:pt idx="625">
                  <c:v>-2.8578513253801896E-12</c:v>
                </c:pt>
                <c:pt idx="626">
                  <c:v>-0.37599970069576705</c:v>
                </c:pt>
                <c:pt idx="627">
                  <c:v>-0.7460696614973695</c:v>
                </c:pt>
                <c:pt idx="628">
                  <c:v>-1.1043736580567445</c:v>
                </c:pt>
                <c:pt idx="629">
                  <c:v>-1.4452610223077174</c:v>
                </c:pt>
                <c:pt idx="630">
                  <c:v>-1.7633557568798088</c:v>
                </c:pt>
                <c:pt idx="631">
                  <c:v>-2.0536413177882022</c:v>
                </c:pt>
                <c:pt idx="632">
                  <c:v>-2.3115397283292474</c:v>
                </c:pt>
                <c:pt idx="633">
                  <c:v>-2.5329837765076357</c:v>
                </c:pt>
                <c:pt idx="634">
                  <c:v>-2.7144811573993306</c:v>
                </c:pt>
                <c:pt idx="635">
                  <c:v>-2.85316954888639</c:v>
                </c:pt>
                <c:pt idx="636">
                  <c:v>-2.946861752186625</c:v>
                </c:pt>
                <c:pt idx="637">
                  <c:v>-2.994080185285003</c:v>
                </c:pt>
                <c:pt idx="638">
                  <c:v>-2.994080185284625</c:v>
                </c:pt>
                <c:pt idx="639">
                  <c:v>-2.9468617521854963</c:v>
                </c:pt>
                <c:pt idx="640">
                  <c:v>-2.8531695488845283</c:v>
                </c:pt>
                <c:pt idx="641">
                  <c:v>-2.714481157396766</c:v>
                </c:pt>
                <c:pt idx="642">
                  <c:v>-2.532983776504408</c:v>
                </c:pt>
                <c:pt idx="643">
                  <c:v>-2.3115397283254344</c:v>
                </c:pt>
                <c:pt idx="644">
                  <c:v>-2.0536413177838417</c:v>
                </c:pt>
                <c:pt idx="645">
                  <c:v>-1.763355756874935</c:v>
                </c:pt>
                <c:pt idx="646">
                  <c:v>-1.445261022302438</c:v>
                </c:pt>
                <c:pt idx="647">
                  <c:v>-1.1043736580511432</c:v>
                </c:pt>
                <c:pt idx="648">
                  <c:v>-0.7460696614915757</c:v>
                </c:pt>
                <c:pt idx="649">
                  <c:v>-0.37599970068983246</c:v>
                </c:pt>
                <c:pt idx="650">
                  <c:v>3.1239373067537546E-12</c:v>
                </c:pt>
                <c:pt idx="651">
                  <c:v>0.37599970069603106</c:v>
                </c:pt>
                <c:pt idx="652">
                  <c:v>0.7460696614976272</c:v>
                </c:pt>
                <c:pt idx="653">
                  <c:v>1.1043736580569918</c:v>
                </c:pt>
                <c:pt idx="654">
                  <c:v>1.4452610223079132</c:v>
                </c:pt>
                <c:pt idx="655">
                  <c:v>1.7633557568799896</c:v>
                </c:pt>
                <c:pt idx="656">
                  <c:v>2.053641317788396</c:v>
                </c:pt>
                <c:pt idx="657">
                  <c:v>2.3115397283294175</c:v>
                </c:pt>
                <c:pt idx="658">
                  <c:v>2.5329837765077787</c:v>
                </c:pt>
                <c:pt idx="659">
                  <c:v>2.714481157399444</c:v>
                </c:pt>
                <c:pt idx="660">
                  <c:v>2.853169548886459</c:v>
                </c:pt>
                <c:pt idx="661">
                  <c:v>2.946861752186675</c:v>
                </c:pt>
                <c:pt idx="662">
                  <c:v>2.9940801852850196</c:v>
                </c:pt>
                <c:pt idx="663">
                  <c:v>2.9940801852846084</c:v>
                </c:pt>
                <c:pt idx="664">
                  <c:v>2.9468617521854465</c:v>
                </c:pt>
                <c:pt idx="665">
                  <c:v>2.853169548884433</c:v>
                </c:pt>
                <c:pt idx="666">
                  <c:v>2.7144811573966523</c:v>
                </c:pt>
                <c:pt idx="667">
                  <c:v>2.532983776504265</c:v>
                </c:pt>
                <c:pt idx="668">
                  <c:v>2.311539728325238</c:v>
                </c:pt>
                <c:pt idx="669">
                  <c:v>2.0536413177836166</c:v>
                </c:pt>
                <c:pt idx="670">
                  <c:v>1.7633557568746854</c:v>
                </c:pt>
                <c:pt idx="671">
                  <c:v>1.4452610223022049</c:v>
                </c:pt>
                <c:pt idx="672">
                  <c:v>1.1043736580508958</c:v>
                </c:pt>
                <c:pt idx="673">
                  <c:v>0.7460696614912767</c:v>
                </c:pt>
                <c:pt idx="674">
                  <c:v>0.37599970068952615</c:v>
                </c:pt>
                <c:pt idx="675">
                  <c:v>-3.4326558522729256E-12</c:v>
                </c:pt>
                <c:pt idx="676">
                  <c:v>-0.37599970069629507</c:v>
                </c:pt>
                <c:pt idx="677">
                  <c:v>-0.746069661497885</c:v>
                </c:pt>
                <c:pt idx="678">
                  <c:v>-1.1043736580572394</c:v>
                </c:pt>
                <c:pt idx="679">
                  <c:v>-1.4452610223081837</c:v>
                </c:pt>
                <c:pt idx="680">
                  <c:v>-1.7633557568802052</c:v>
                </c:pt>
                <c:pt idx="681">
                  <c:v>-2.05364131778859</c:v>
                </c:pt>
                <c:pt idx="682">
                  <c:v>-2.311539728329587</c:v>
                </c:pt>
                <c:pt idx="683">
                  <c:v>-2.532983776507898</c:v>
                </c:pt>
                <c:pt idx="684">
                  <c:v>-2.7144811573995393</c:v>
                </c:pt>
                <c:pt idx="685">
                  <c:v>-2.853169548886541</c:v>
                </c:pt>
                <c:pt idx="686">
                  <c:v>-2.946861752186725</c:v>
                </c:pt>
                <c:pt idx="687">
                  <c:v>-2.9940801852850365</c:v>
                </c:pt>
                <c:pt idx="688">
                  <c:v>-2.9940801852845915</c:v>
                </c:pt>
                <c:pt idx="689">
                  <c:v>-2.9468617521854044</c:v>
                </c:pt>
                <c:pt idx="690">
                  <c:v>-2.853169548884364</c:v>
                </c:pt>
                <c:pt idx="691">
                  <c:v>-2.714481157396539</c:v>
                </c:pt>
                <c:pt idx="692">
                  <c:v>-2.532983776504123</c:v>
                </c:pt>
                <c:pt idx="693">
                  <c:v>-2.3115397283250685</c:v>
                </c:pt>
                <c:pt idx="694">
                  <c:v>-2.0536413177834225</c:v>
                </c:pt>
                <c:pt idx="695">
                  <c:v>-1.7633557568745046</c:v>
                </c:pt>
                <c:pt idx="696">
                  <c:v>-1.4452610223019717</c:v>
                </c:pt>
                <c:pt idx="697">
                  <c:v>-1.1043736580506482</c:v>
                </c:pt>
                <c:pt idx="698">
                  <c:v>-0.7460696614910189</c:v>
                </c:pt>
                <c:pt idx="699">
                  <c:v>-0.3759997006892622</c:v>
                </c:pt>
                <c:pt idx="700">
                  <c:v>3.6987418336464906E-12</c:v>
                </c:pt>
                <c:pt idx="701">
                  <c:v>0.375999700696559</c:v>
                </c:pt>
                <c:pt idx="702">
                  <c:v>0.7460696614981428</c:v>
                </c:pt>
                <c:pt idx="703">
                  <c:v>1.1043736580574866</c:v>
                </c:pt>
                <c:pt idx="704">
                  <c:v>1.4452610223084168</c:v>
                </c:pt>
                <c:pt idx="705">
                  <c:v>1.7633557568804545</c:v>
                </c:pt>
                <c:pt idx="706">
                  <c:v>2.053641317788784</c:v>
                </c:pt>
                <c:pt idx="707">
                  <c:v>2.3115397283297563</c:v>
                </c:pt>
                <c:pt idx="708">
                  <c:v>2.532983776508064</c:v>
                </c:pt>
                <c:pt idx="709">
                  <c:v>2.7144811573996703</c:v>
                </c:pt>
                <c:pt idx="710">
                  <c:v>2.853169548886637</c:v>
                </c:pt>
                <c:pt idx="711">
                  <c:v>2.9468617521867824</c:v>
                </c:pt>
                <c:pt idx="712">
                  <c:v>2.9940801852850534</c:v>
                </c:pt>
                <c:pt idx="713">
                  <c:v>2.9940801852845746</c:v>
                </c:pt>
                <c:pt idx="714">
                  <c:v>2.9468617521853466</c:v>
                </c:pt>
                <c:pt idx="715">
                  <c:v>2.8531695488842685</c:v>
                </c:pt>
                <c:pt idx="716">
                  <c:v>2.7144811573964076</c:v>
                </c:pt>
                <c:pt idx="717">
                  <c:v>2.53298377650398</c:v>
                </c:pt>
                <c:pt idx="718">
                  <c:v>2.311539728324899</c:v>
                </c:pt>
                <c:pt idx="719">
                  <c:v>2.0536413177832284</c:v>
                </c:pt>
                <c:pt idx="720">
                  <c:v>1.763355756874255</c:v>
                </c:pt>
                <c:pt idx="721">
                  <c:v>1.4452610223017386</c:v>
                </c:pt>
                <c:pt idx="722">
                  <c:v>1.104373658050401</c:v>
                </c:pt>
                <c:pt idx="723">
                  <c:v>0.7460696614907613</c:v>
                </c:pt>
                <c:pt idx="724">
                  <c:v>0.37599970068904043</c:v>
                </c:pt>
                <c:pt idx="725">
                  <c:v>-3.9221952508744495E-12</c:v>
                </c:pt>
                <c:pt idx="726">
                  <c:v>-0.3759997006968231</c:v>
                </c:pt>
                <c:pt idx="727">
                  <c:v>-0.7460696614984005</c:v>
                </c:pt>
                <c:pt idx="728">
                  <c:v>-1.1043736580577341</c:v>
                </c:pt>
                <c:pt idx="729">
                  <c:v>-1.44526102230865</c:v>
                </c:pt>
                <c:pt idx="730">
                  <c:v>-1.7633557568806355</c:v>
                </c:pt>
                <c:pt idx="731">
                  <c:v>-2.053641317788978</c:v>
                </c:pt>
                <c:pt idx="732">
                  <c:v>-2.311539728329926</c:v>
                </c:pt>
                <c:pt idx="733">
                  <c:v>-2.532983776508206</c:v>
                </c:pt>
                <c:pt idx="734">
                  <c:v>-2.714481157399784</c:v>
                </c:pt>
                <c:pt idx="735">
                  <c:v>-2.8531695488867057</c:v>
                </c:pt>
                <c:pt idx="736">
                  <c:v>-2.9468617521868246</c:v>
                </c:pt>
                <c:pt idx="737">
                  <c:v>-2.9940801852850703</c:v>
                </c:pt>
                <c:pt idx="738">
                  <c:v>-2.994080185284558</c:v>
                </c:pt>
                <c:pt idx="739">
                  <c:v>-2.946861752185297</c:v>
                </c:pt>
                <c:pt idx="740">
                  <c:v>-2.8531695488841864</c:v>
                </c:pt>
                <c:pt idx="741">
                  <c:v>-2.7144811573963126</c:v>
                </c:pt>
                <c:pt idx="742">
                  <c:v>-2.532983776503838</c:v>
                </c:pt>
                <c:pt idx="743">
                  <c:v>-2.311539728324729</c:v>
                </c:pt>
                <c:pt idx="744">
                  <c:v>-2.0536413177830344</c:v>
                </c:pt>
                <c:pt idx="745">
                  <c:v>-1.7633557568740394</c:v>
                </c:pt>
                <c:pt idx="746">
                  <c:v>-1.4452610223014681</c:v>
                </c:pt>
                <c:pt idx="747">
                  <c:v>-1.1043736580501535</c:v>
                </c:pt>
                <c:pt idx="748">
                  <c:v>-0.7460696614905036</c:v>
                </c:pt>
                <c:pt idx="749">
                  <c:v>-0.37599970068873423</c:v>
                </c:pt>
                <c:pt idx="750">
                  <c:v>4.2309137963936205E-12</c:v>
                </c:pt>
                <c:pt idx="751">
                  <c:v>0.3759997006971293</c:v>
                </c:pt>
                <c:pt idx="752">
                  <c:v>0.7460696614986995</c:v>
                </c:pt>
                <c:pt idx="753">
                  <c:v>1.1043736580579815</c:v>
                </c:pt>
                <c:pt idx="754">
                  <c:v>1.4452610223088833</c:v>
                </c:pt>
                <c:pt idx="755">
                  <c:v>1.7633557568808853</c:v>
                </c:pt>
                <c:pt idx="756">
                  <c:v>2.053641317789203</c:v>
                </c:pt>
                <c:pt idx="757">
                  <c:v>2.311539728330096</c:v>
                </c:pt>
                <c:pt idx="758">
                  <c:v>2.532983776508349</c:v>
                </c:pt>
                <c:pt idx="759">
                  <c:v>2.7144811573998973</c:v>
                </c:pt>
                <c:pt idx="760">
                  <c:v>2.853169548886801</c:v>
                </c:pt>
                <c:pt idx="761">
                  <c:v>2.9468617521868747</c:v>
                </c:pt>
                <c:pt idx="762">
                  <c:v>2.9940801852850867</c:v>
                </c:pt>
                <c:pt idx="763">
                  <c:v>2.994080185284542</c:v>
                </c:pt>
                <c:pt idx="764">
                  <c:v>2.9468617521852467</c:v>
                </c:pt>
                <c:pt idx="765">
                  <c:v>2.853169548884117</c:v>
                </c:pt>
                <c:pt idx="766">
                  <c:v>2.7144811573961993</c:v>
                </c:pt>
                <c:pt idx="767">
                  <c:v>2.532983776503695</c:v>
                </c:pt>
                <c:pt idx="768">
                  <c:v>2.3115397283245596</c:v>
                </c:pt>
                <c:pt idx="769">
                  <c:v>2.0536413177828408</c:v>
                </c:pt>
                <c:pt idx="770">
                  <c:v>1.763355756873859</c:v>
                </c:pt>
                <c:pt idx="771">
                  <c:v>1.4452610223012723</c:v>
                </c:pt>
                <c:pt idx="772">
                  <c:v>1.1043736580499062</c:v>
                </c:pt>
                <c:pt idx="773">
                  <c:v>0.7460696614902458</c:v>
                </c:pt>
                <c:pt idx="774">
                  <c:v>0.3759997006884702</c:v>
                </c:pt>
                <c:pt idx="775">
                  <c:v>-4.4969997777671855E-12</c:v>
                </c:pt>
                <c:pt idx="776">
                  <c:v>-0.375999700697351</c:v>
                </c:pt>
                <c:pt idx="777">
                  <c:v>-0.746069661498916</c:v>
                </c:pt>
                <c:pt idx="778">
                  <c:v>-1.1043736580582288</c:v>
                </c:pt>
                <c:pt idx="779">
                  <c:v>-1.4452610223091165</c:v>
                </c:pt>
                <c:pt idx="780">
                  <c:v>-1.7633557568811005</c:v>
                </c:pt>
                <c:pt idx="781">
                  <c:v>-2.053641317789397</c:v>
                </c:pt>
                <c:pt idx="782">
                  <c:v>-2.311539728330265</c:v>
                </c:pt>
                <c:pt idx="783">
                  <c:v>-2.532983776508491</c:v>
                </c:pt>
                <c:pt idx="784">
                  <c:v>-2.7144811574000105</c:v>
                </c:pt>
                <c:pt idx="785">
                  <c:v>-2.853169548886883</c:v>
                </c:pt>
                <c:pt idx="786">
                  <c:v>-2.946861752186932</c:v>
                </c:pt>
                <c:pt idx="787">
                  <c:v>-2.994080185285106</c:v>
                </c:pt>
                <c:pt idx="788">
                  <c:v>-2.9940801852845245</c:v>
                </c:pt>
                <c:pt idx="789">
                  <c:v>-2.946861752185197</c:v>
                </c:pt>
                <c:pt idx="790">
                  <c:v>-2.8531695488840216</c:v>
                </c:pt>
                <c:pt idx="791">
                  <c:v>-2.714481157396068</c:v>
                </c:pt>
                <c:pt idx="792">
                  <c:v>-2.5329837765035297</c:v>
                </c:pt>
                <c:pt idx="793">
                  <c:v>-2.311539728324363</c:v>
                </c:pt>
                <c:pt idx="794">
                  <c:v>-2.0536413177826467</c:v>
                </c:pt>
                <c:pt idx="795">
                  <c:v>-1.7633557568736091</c:v>
                </c:pt>
                <c:pt idx="796">
                  <c:v>-1.4452610223010018</c:v>
                </c:pt>
                <c:pt idx="797">
                  <c:v>-1.1043736580496588</c:v>
                </c:pt>
                <c:pt idx="798">
                  <c:v>-0.746069661489988</c:v>
                </c:pt>
                <c:pt idx="799">
                  <c:v>-0.3759997006882062</c:v>
                </c:pt>
                <c:pt idx="800">
                  <c:v>4.7630857591407505E-12</c:v>
                </c:pt>
                <c:pt idx="801">
                  <c:v>0.3759997006976573</c:v>
                </c:pt>
                <c:pt idx="802">
                  <c:v>0.7460696614991736</c:v>
                </c:pt>
                <c:pt idx="803">
                  <c:v>1.1043736580584764</c:v>
                </c:pt>
                <c:pt idx="804">
                  <c:v>1.4452610223093496</c:v>
                </c:pt>
                <c:pt idx="805">
                  <c:v>1.763355756881316</c:v>
                </c:pt>
                <c:pt idx="806">
                  <c:v>2.053641317789591</c:v>
                </c:pt>
                <c:pt idx="807">
                  <c:v>2.3115397283304624</c:v>
                </c:pt>
                <c:pt idx="808">
                  <c:v>2.532983776508634</c:v>
                </c:pt>
                <c:pt idx="809">
                  <c:v>2.7144811574001055</c:v>
                </c:pt>
                <c:pt idx="810">
                  <c:v>2.853169548886952</c:v>
                </c:pt>
                <c:pt idx="811">
                  <c:v>2.946861752186974</c:v>
                </c:pt>
                <c:pt idx="812">
                  <c:v>2.99408018528512</c:v>
                </c:pt>
                <c:pt idx="813">
                  <c:v>2.994080185284508</c:v>
                </c:pt>
                <c:pt idx="814">
                  <c:v>2.9468617521851472</c:v>
                </c:pt>
                <c:pt idx="815">
                  <c:v>2.8531695488839395</c:v>
                </c:pt>
                <c:pt idx="816">
                  <c:v>2.714481157395954</c:v>
                </c:pt>
                <c:pt idx="817">
                  <c:v>2.532983776503387</c:v>
                </c:pt>
                <c:pt idx="818">
                  <c:v>2.311539728324193</c:v>
                </c:pt>
                <c:pt idx="819">
                  <c:v>2.0536413177824215</c:v>
                </c:pt>
                <c:pt idx="820">
                  <c:v>1.7633557568734282</c:v>
                </c:pt>
                <c:pt idx="821">
                  <c:v>1.445261022300806</c:v>
                </c:pt>
                <c:pt idx="822">
                  <c:v>1.1043736580494112</c:v>
                </c:pt>
                <c:pt idx="823">
                  <c:v>0.7460696614897303</c:v>
                </c:pt>
                <c:pt idx="824">
                  <c:v>0.37599970068794225</c:v>
                </c:pt>
                <c:pt idx="825">
                  <c:v>-5.0291717405143155E-12</c:v>
                </c:pt>
                <c:pt idx="826">
                  <c:v>-0.37599970069792127</c:v>
                </c:pt>
                <c:pt idx="827">
                  <c:v>-0.7460696614994727</c:v>
                </c:pt>
                <c:pt idx="828">
                  <c:v>-1.1043736580587633</c:v>
                </c:pt>
                <c:pt idx="829">
                  <c:v>-1.44526102230962</c:v>
                </c:pt>
                <c:pt idx="830">
                  <c:v>-1.7633557568815657</c:v>
                </c:pt>
                <c:pt idx="831">
                  <c:v>-2.053641317789785</c:v>
                </c:pt>
                <c:pt idx="832">
                  <c:v>-2.3115397283306045</c:v>
                </c:pt>
                <c:pt idx="833">
                  <c:v>-2.532983776508776</c:v>
                </c:pt>
                <c:pt idx="834">
                  <c:v>-2.714481157400237</c:v>
                </c:pt>
                <c:pt idx="835">
                  <c:v>-2.8531695488870477</c:v>
                </c:pt>
                <c:pt idx="836">
                  <c:v>-2.946861752187032</c:v>
                </c:pt>
                <c:pt idx="837">
                  <c:v>-2.9940801852851395</c:v>
                </c:pt>
                <c:pt idx="838">
                  <c:v>-2.994080185284491</c:v>
                </c:pt>
                <c:pt idx="839">
                  <c:v>-2.9468617521850975</c:v>
                </c:pt>
                <c:pt idx="840">
                  <c:v>-2.8531695488838573</c:v>
                </c:pt>
                <c:pt idx="841">
                  <c:v>-2.7144811573958414</c:v>
                </c:pt>
                <c:pt idx="842">
                  <c:v>-2.5329837765032446</c:v>
                </c:pt>
                <c:pt idx="843">
                  <c:v>-2.3115397283240506</c:v>
                </c:pt>
                <c:pt idx="844">
                  <c:v>-2.0536413177822586</c:v>
                </c:pt>
                <c:pt idx="845">
                  <c:v>-1.7633557568732132</c:v>
                </c:pt>
                <c:pt idx="846">
                  <c:v>-1.4452610223005729</c:v>
                </c:pt>
                <c:pt idx="847">
                  <c:v>-1.1043736580491639</c:v>
                </c:pt>
                <c:pt idx="848">
                  <c:v>-0.7460696614894726</c:v>
                </c:pt>
                <c:pt idx="849">
                  <c:v>-0.3759997006876782</c:v>
                </c:pt>
                <c:pt idx="850">
                  <c:v>5.2952577218878805E-12</c:v>
                </c:pt>
                <c:pt idx="851">
                  <c:v>0.3759997006981852</c:v>
                </c:pt>
                <c:pt idx="852">
                  <c:v>0.7460696614997304</c:v>
                </c:pt>
                <c:pt idx="853">
                  <c:v>1.1043736580590107</c:v>
                </c:pt>
                <c:pt idx="854">
                  <c:v>1.4452610223098534</c:v>
                </c:pt>
                <c:pt idx="855">
                  <c:v>1.763355756881712</c:v>
                </c:pt>
                <c:pt idx="856">
                  <c:v>2.053641317789948</c:v>
                </c:pt>
                <c:pt idx="857">
                  <c:v>2.311539728330774</c:v>
                </c:pt>
                <c:pt idx="858">
                  <c:v>2.532983776508919</c:v>
                </c:pt>
                <c:pt idx="859">
                  <c:v>2.7144811574003502</c:v>
                </c:pt>
                <c:pt idx="860">
                  <c:v>2.85316954888713</c:v>
                </c:pt>
                <c:pt idx="861">
                  <c:v>2.9468617521870817</c:v>
                </c:pt>
                <c:pt idx="862">
                  <c:v>2.9940801852851564</c:v>
                </c:pt>
                <c:pt idx="863">
                  <c:v>2.994080185284472</c:v>
                </c:pt>
                <c:pt idx="864">
                  <c:v>2.9468617521850398</c:v>
                </c:pt>
                <c:pt idx="865">
                  <c:v>2.853169548883762</c:v>
                </c:pt>
                <c:pt idx="866">
                  <c:v>2.714481157395746</c:v>
                </c:pt>
                <c:pt idx="867">
                  <c:v>2.5329837765031247</c:v>
                </c:pt>
                <c:pt idx="868">
                  <c:v>2.311539728323881</c:v>
                </c:pt>
                <c:pt idx="869">
                  <c:v>2.0536413177820645</c:v>
                </c:pt>
                <c:pt idx="870">
                  <c:v>1.7633557568729632</c:v>
                </c:pt>
                <c:pt idx="871">
                  <c:v>1.4452610223003022</c:v>
                </c:pt>
                <c:pt idx="872">
                  <c:v>1.104373658048877</c:v>
                </c:pt>
                <c:pt idx="873">
                  <c:v>0.7460696614891736</c:v>
                </c:pt>
                <c:pt idx="874">
                  <c:v>0.375999700687372</c:v>
                </c:pt>
                <c:pt idx="875">
                  <c:v>-5.6039762674070515E-12</c:v>
                </c:pt>
                <c:pt idx="876">
                  <c:v>-0.37599970069844924</c:v>
                </c:pt>
                <c:pt idx="877">
                  <c:v>-0.7460696614999881</c:v>
                </c:pt>
                <c:pt idx="878">
                  <c:v>-1.1043736580592185</c:v>
                </c:pt>
                <c:pt idx="879">
                  <c:v>-1.445261022310049</c:v>
                </c:pt>
                <c:pt idx="880">
                  <c:v>-1.7633557568819618</c:v>
                </c:pt>
                <c:pt idx="881">
                  <c:v>-2.0536413177901727</c:v>
                </c:pt>
                <c:pt idx="882">
                  <c:v>-2.311539728330971</c:v>
                </c:pt>
                <c:pt idx="883">
                  <c:v>-2.5329837765090613</c:v>
                </c:pt>
                <c:pt idx="884">
                  <c:v>-2.714481157400464</c:v>
                </c:pt>
                <c:pt idx="885">
                  <c:v>-2.8531695488872124</c:v>
                </c:pt>
                <c:pt idx="886">
                  <c:v>-2.9468617521871314</c:v>
                </c:pt>
                <c:pt idx="887">
                  <c:v>-2.9940801852851733</c:v>
                </c:pt>
                <c:pt idx="888">
                  <c:v>-2.994080185284455</c:v>
                </c:pt>
                <c:pt idx="889">
                  <c:v>-2.9468617521849896</c:v>
                </c:pt>
                <c:pt idx="890">
                  <c:v>-2.853169548883706</c:v>
                </c:pt>
                <c:pt idx="891">
                  <c:v>-2.7144811573956327</c:v>
                </c:pt>
                <c:pt idx="892">
                  <c:v>-2.532983776502982</c:v>
                </c:pt>
                <c:pt idx="893">
                  <c:v>-2.3115397283237114</c:v>
                </c:pt>
                <c:pt idx="894">
                  <c:v>-2.053641317781871</c:v>
                </c:pt>
                <c:pt idx="895">
                  <c:v>-1.7633557568727478</c:v>
                </c:pt>
                <c:pt idx="896">
                  <c:v>-1.445261022300069</c:v>
                </c:pt>
                <c:pt idx="897">
                  <c:v>-1.1043736580486296</c:v>
                </c:pt>
                <c:pt idx="898">
                  <c:v>-0.7460696614889158</c:v>
                </c:pt>
                <c:pt idx="899">
                  <c:v>-0.375999700687108</c:v>
                </c:pt>
                <c:pt idx="900">
                  <c:v>5.8700622487806164E-12</c:v>
                </c:pt>
                <c:pt idx="901">
                  <c:v>0.37599970069867095</c:v>
                </c:pt>
                <c:pt idx="902">
                  <c:v>0.7460696615002045</c:v>
                </c:pt>
                <c:pt idx="903">
                  <c:v>1.1043736580594659</c:v>
                </c:pt>
                <c:pt idx="904">
                  <c:v>1.4452610223102822</c:v>
                </c:pt>
                <c:pt idx="905">
                  <c:v>1.763355756882177</c:v>
                </c:pt>
                <c:pt idx="906">
                  <c:v>2.0536413177903667</c:v>
                </c:pt>
                <c:pt idx="907">
                  <c:v>2.311539728331141</c:v>
                </c:pt>
                <c:pt idx="908">
                  <c:v>2.532983776509227</c:v>
                </c:pt>
                <c:pt idx="909">
                  <c:v>2.714481157400595</c:v>
                </c:pt>
                <c:pt idx="910">
                  <c:v>2.8531695488873074</c:v>
                </c:pt>
                <c:pt idx="911">
                  <c:v>2.9468617521871896</c:v>
                </c:pt>
                <c:pt idx="912">
                  <c:v>2.9940801852851897</c:v>
                </c:pt>
                <c:pt idx="913">
                  <c:v>2.9940801852844414</c:v>
                </c:pt>
                <c:pt idx="914">
                  <c:v>2.946861752184948</c:v>
                </c:pt>
                <c:pt idx="915">
                  <c:v>2.853169548883611</c:v>
                </c:pt>
                <c:pt idx="916">
                  <c:v>2.714481157395501</c:v>
                </c:pt>
                <c:pt idx="917">
                  <c:v>2.532983776502817</c:v>
                </c:pt>
                <c:pt idx="918">
                  <c:v>2.311539728323515</c:v>
                </c:pt>
                <c:pt idx="919">
                  <c:v>2.053641317781677</c:v>
                </c:pt>
                <c:pt idx="920">
                  <c:v>1.7633557568725327</c:v>
                </c:pt>
                <c:pt idx="921">
                  <c:v>1.4452610222998359</c:v>
                </c:pt>
                <c:pt idx="922">
                  <c:v>1.104373658048382</c:v>
                </c:pt>
                <c:pt idx="923">
                  <c:v>0.7460696614886582</c:v>
                </c:pt>
                <c:pt idx="924">
                  <c:v>0.37599970068684396</c:v>
                </c:pt>
                <c:pt idx="925">
                  <c:v>-6.0935156660085754E-12</c:v>
                </c:pt>
                <c:pt idx="926">
                  <c:v>-0.37599970069893496</c:v>
                </c:pt>
                <c:pt idx="927">
                  <c:v>-0.7460696615004623</c:v>
                </c:pt>
                <c:pt idx="928">
                  <c:v>-1.1043736580597134</c:v>
                </c:pt>
                <c:pt idx="929">
                  <c:v>-1.4452610223105156</c:v>
                </c:pt>
                <c:pt idx="930">
                  <c:v>-1.763355756882392</c:v>
                </c:pt>
                <c:pt idx="931">
                  <c:v>-2.053641317790561</c:v>
                </c:pt>
                <c:pt idx="932">
                  <c:v>-2.31153972833131</c:v>
                </c:pt>
                <c:pt idx="933">
                  <c:v>-2.5329837765093695</c:v>
                </c:pt>
                <c:pt idx="934">
                  <c:v>-2.714481157400708</c:v>
                </c:pt>
                <c:pt idx="935">
                  <c:v>-2.8531695488873896</c:v>
                </c:pt>
                <c:pt idx="936">
                  <c:v>-2.9468617521872233</c:v>
                </c:pt>
                <c:pt idx="937">
                  <c:v>-2.9940801852852035</c:v>
                </c:pt>
                <c:pt idx="938">
                  <c:v>-2.9940801852844245</c:v>
                </c:pt>
                <c:pt idx="939">
                  <c:v>-2.9468617521848977</c:v>
                </c:pt>
                <c:pt idx="940">
                  <c:v>-2.8531695488835283</c:v>
                </c:pt>
                <c:pt idx="941">
                  <c:v>-2.714481157395388</c:v>
                </c:pt>
                <c:pt idx="942">
                  <c:v>-2.532983776502674</c:v>
                </c:pt>
                <c:pt idx="943">
                  <c:v>-2.311539728323345</c:v>
                </c:pt>
                <c:pt idx="944">
                  <c:v>-2.0536413177814516</c:v>
                </c:pt>
                <c:pt idx="945">
                  <c:v>-1.7633557568722829</c:v>
                </c:pt>
                <c:pt idx="946">
                  <c:v>-1.4452610222995652</c:v>
                </c:pt>
                <c:pt idx="947">
                  <c:v>-1.104373658048095</c:v>
                </c:pt>
                <c:pt idx="948">
                  <c:v>-0.7460696614884417</c:v>
                </c:pt>
                <c:pt idx="949">
                  <c:v>-0.3759997006866223</c:v>
                </c:pt>
                <c:pt idx="950">
                  <c:v>6.35960164738214E-12</c:v>
                </c:pt>
                <c:pt idx="951">
                  <c:v>0.3759997006992412</c:v>
                </c:pt>
                <c:pt idx="952">
                  <c:v>0.7460696615007614</c:v>
                </c:pt>
                <c:pt idx="953">
                  <c:v>1.1043736580600003</c:v>
                </c:pt>
                <c:pt idx="954">
                  <c:v>1.445261022310786</c:v>
                </c:pt>
                <c:pt idx="955">
                  <c:v>1.763355756882642</c:v>
                </c:pt>
                <c:pt idx="956">
                  <c:v>2.0536413177907855</c:v>
                </c:pt>
                <c:pt idx="957">
                  <c:v>2.31153972833148</c:v>
                </c:pt>
                <c:pt idx="958">
                  <c:v>2.532983776509512</c:v>
                </c:pt>
                <c:pt idx="959">
                  <c:v>2.7144811574008214</c:v>
                </c:pt>
                <c:pt idx="960">
                  <c:v>2.853169548887459</c:v>
                </c:pt>
                <c:pt idx="961">
                  <c:v>2.946861752187281</c:v>
                </c:pt>
                <c:pt idx="962">
                  <c:v>2.994080185285223</c:v>
                </c:pt>
                <c:pt idx="963">
                  <c:v>2.994080185284405</c:v>
                </c:pt>
                <c:pt idx="964">
                  <c:v>2.946861752184848</c:v>
                </c:pt>
                <c:pt idx="965">
                  <c:v>2.853169548883446</c:v>
                </c:pt>
                <c:pt idx="966">
                  <c:v>2.7144811573952747</c:v>
                </c:pt>
                <c:pt idx="967">
                  <c:v>2.5329837765025314</c:v>
                </c:pt>
                <c:pt idx="968">
                  <c:v>2.3115397283231753</c:v>
                </c:pt>
                <c:pt idx="969">
                  <c:v>2.0536413177812576</c:v>
                </c:pt>
                <c:pt idx="970">
                  <c:v>1.7633557568720677</c:v>
                </c:pt>
                <c:pt idx="971">
                  <c:v>1.445261022299407</c:v>
                </c:pt>
                <c:pt idx="972">
                  <c:v>1.104373658047927</c:v>
                </c:pt>
                <c:pt idx="973">
                  <c:v>0.746069661488184</c:v>
                </c:pt>
                <c:pt idx="974">
                  <c:v>0.37599970068635835</c:v>
                </c:pt>
                <c:pt idx="975">
                  <c:v>-6.625687628755705E-12</c:v>
                </c:pt>
                <c:pt idx="976">
                  <c:v>-0.37599970069950517</c:v>
                </c:pt>
                <c:pt idx="977">
                  <c:v>-0.746069661501019</c:v>
                </c:pt>
                <c:pt idx="978">
                  <c:v>-1.104373658060248</c:v>
                </c:pt>
                <c:pt idx="979">
                  <c:v>-1.4452610223110192</c:v>
                </c:pt>
                <c:pt idx="980">
                  <c:v>-1.763355756882857</c:v>
                </c:pt>
                <c:pt idx="981">
                  <c:v>-2.05364131779098</c:v>
                </c:pt>
                <c:pt idx="982">
                  <c:v>-2.3115397283316765</c:v>
                </c:pt>
                <c:pt idx="983">
                  <c:v>-2.532983776509632</c:v>
                </c:pt>
                <c:pt idx="984">
                  <c:v>-2.714481157400917</c:v>
                </c:pt>
                <c:pt idx="985">
                  <c:v>-2.853169548887541</c:v>
                </c:pt>
                <c:pt idx="986">
                  <c:v>-2.9468617521873313</c:v>
                </c:pt>
                <c:pt idx="987">
                  <c:v>-2.99408018528524</c:v>
                </c:pt>
                <c:pt idx="988">
                  <c:v>-2.994080185284388</c:v>
                </c:pt>
                <c:pt idx="989">
                  <c:v>-2.94686175218479</c:v>
                </c:pt>
                <c:pt idx="990">
                  <c:v>-2.8531695488833506</c:v>
                </c:pt>
                <c:pt idx="991">
                  <c:v>-2.7144811573951433</c:v>
                </c:pt>
                <c:pt idx="992">
                  <c:v>-2.532983776502366</c:v>
                </c:pt>
                <c:pt idx="993">
                  <c:v>-2.311539728323006</c:v>
                </c:pt>
                <c:pt idx="994">
                  <c:v>-2.053641317781064</c:v>
                </c:pt>
                <c:pt idx="995">
                  <c:v>-1.7633557568718867</c:v>
                </c:pt>
                <c:pt idx="996">
                  <c:v>-1.4452610222991362</c:v>
                </c:pt>
                <c:pt idx="997">
                  <c:v>-1.1043736580476398</c:v>
                </c:pt>
                <c:pt idx="998">
                  <c:v>-0.746069661487885</c:v>
                </c:pt>
                <c:pt idx="999">
                  <c:v>-0.37599970068605204</c:v>
                </c:pt>
                <c:pt idx="1000">
                  <c:v>6.89177361012927E-12</c:v>
                </c:pt>
                <c:pt idx="1001">
                  <c:v>0.3759997006997692</c:v>
                </c:pt>
                <c:pt idx="1002">
                  <c:v>0.7460696615012767</c:v>
                </c:pt>
                <c:pt idx="1003">
                  <c:v>1.104373658060495</c:v>
                </c:pt>
                <c:pt idx="1004">
                  <c:v>1.4452610223112523</c:v>
                </c:pt>
                <c:pt idx="1005">
                  <c:v>1.7633557568830724</c:v>
                </c:pt>
                <c:pt idx="1006">
                  <c:v>2.0536413177911426</c:v>
                </c:pt>
                <c:pt idx="1007">
                  <c:v>2.311539728331792</c:v>
                </c:pt>
                <c:pt idx="1008">
                  <c:v>2.5329837765097745</c:v>
                </c:pt>
                <c:pt idx="1009">
                  <c:v>2.71448115740103</c:v>
                </c:pt>
                <c:pt idx="1010">
                  <c:v>2.853169548887623</c:v>
                </c:pt>
                <c:pt idx="1011">
                  <c:v>2.946861752187381</c:v>
                </c:pt>
                <c:pt idx="1012">
                  <c:v>2.9940801852852568</c:v>
                </c:pt>
                <c:pt idx="1013">
                  <c:v>2.9940801852843717</c:v>
                </c:pt>
                <c:pt idx="1014">
                  <c:v>2.9468617521847404</c:v>
                </c:pt>
                <c:pt idx="1015">
                  <c:v>2.853169548883269</c:v>
                </c:pt>
                <c:pt idx="1016">
                  <c:v>2.7144811573950296</c:v>
                </c:pt>
                <c:pt idx="1017">
                  <c:v>2.5329837765022236</c:v>
                </c:pt>
                <c:pt idx="1018">
                  <c:v>2.311539728322863</c:v>
                </c:pt>
                <c:pt idx="1019">
                  <c:v>2.053641317780901</c:v>
                </c:pt>
                <c:pt idx="1020">
                  <c:v>1.7633557568716718</c:v>
                </c:pt>
                <c:pt idx="1021">
                  <c:v>1.445261022298903</c:v>
                </c:pt>
                <c:pt idx="1022">
                  <c:v>1.1043736580473926</c:v>
                </c:pt>
                <c:pt idx="1023">
                  <c:v>0.7460696614876272</c:v>
                </c:pt>
                <c:pt idx="1024">
                  <c:v>0.37599970068578803</c:v>
                </c:pt>
                <c:pt idx="1025">
                  <c:v>-7.200492155648441E-12</c:v>
                </c:pt>
                <c:pt idx="1026">
                  <c:v>-0.3759997007000755</c:v>
                </c:pt>
                <c:pt idx="1027">
                  <c:v>-0.7460696615015758</c:v>
                </c:pt>
                <c:pt idx="1028">
                  <c:v>-1.1043736580607821</c:v>
                </c:pt>
                <c:pt idx="1029">
                  <c:v>-1.4452610223114482</c:v>
                </c:pt>
                <c:pt idx="1030">
                  <c:v>-1.7633557568832534</c:v>
                </c:pt>
                <c:pt idx="1031">
                  <c:v>-2.0536413177913366</c:v>
                </c:pt>
                <c:pt idx="1032">
                  <c:v>-2.3115397283319887</c:v>
                </c:pt>
                <c:pt idx="1033">
                  <c:v>-2.5329837765099397</c:v>
                </c:pt>
                <c:pt idx="1034">
                  <c:v>-2.7144811574011616</c:v>
                </c:pt>
                <c:pt idx="1035">
                  <c:v>-2.8531695488877187</c:v>
                </c:pt>
                <c:pt idx="1036">
                  <c:v>-2.9468617521874387</c:v>
                </c:pt>
                <c:pt idx="1037">
                  <c:v>-2.994080185285276</c:v>
                </c:pt>
                <c:pt idx="1038">
                  <c:v>-2.9940801852843526</c:v>
                </c:pt>
                <c:pt idx="1039">
                  <c:v>-2.9468617521846827</c:v>
                </c:pt>
                <c:pt idx="1040">
                  <c:v>-2.853169548883173</c:v>
                </c:pt>
                <c:pt idx="1041">
                  <c:v>-2.714481157394935</c:v>
                </c:pt>
                <c:pt idx="1042">
                  <c:v>-2.5329837765021037</c:v>
                </c:pt>
                <c:pt idx="1043">
                  <c:v>-2.3115397283226664</c:v>
                </c:pt>
                <c:pt idx="1044">
                  <c:v>-2.053641317780676</c:v>
                </c:pt>
                <c:pt idx="1045">
                  <c:v>-1.7633557568714218</c:v>
                </c:pt>
                <c:pt idx="1046">
                  <c:v>-1.4452610222986326</c:v>
                </c:pt>
                <c:pt idx="1047">
                  <c:v>-1.1043736580471055</c:v>
                </c:pt>
                <c:pt idx="1048">
                  <c:v>-0.7460696614873281</c:v>
                </c:pt>
                <c:pt idx="1049">
                  <c:v>-0.3759997006854817</c:v>
                </c:pt>
                <c:pt idx="1050">
                  <c:v>7.509210701167612E-12</c:v>
                </c:pt>
                <c:pt idx="1051">
                  <c:v>0.3759997007003817</c:v>
                </c:pt>
                <c:pt idx="1052">
                  <c:v>0.7460696615018748</c:v>
                </c:pt>
                <c:pt idx="1053">
                  <c:v>1.10437365806099</c:v>
                </c:pt>
                <c:pt idx="1054">
                  <c:v>1.4452610223117186</c:v>
                </c:pt>
                <c:pt idx="1055">
                  <c:v>1.7633557568835028</c:v>
                </c:pt>
                <c:pt idx="1056">
                  <c:v>2.053641317791562</c:v>
                </c:pt>
                <c:pt idx="1057">
                  <c:v>2.3115397283321855</c:v>
                </c:pt>
                <c:pt idx="1058">
                  <c:v>2.5329837765101053</c:v>
                </c:pt>
                <c:pt idx="1059">
                  <c:v>2.7144811574012566</c:v>
                </c:pt>
                <c:pt idx="1060">
                  <c:v>2.853169548887788</c:v>
                </c:pt>
                <c:pt idx="1061">
                  <c:v>2.9468617521874805</c:v>
                </c:pt>
                <c:pt idx="1062">
                  <c:v>2.99408018528529</c:v>
                </c:pt>
                <c:pt idx="1063">
                  <c:v>2.9940801852843384</c:v>
                </c:pt>
                <c:pt idx="1064">
                  <c:v>2.9468617521846405</c:v>
                </c:pt>
                <c:pt idx="1065">
                  <c:v>2.853169548883104</c:v>
                </c:pt>
                <c:pt idx="1066">
                  <c:v>2.714481157394803</c:v>
                </c:pt>
                <c:pt idx="1067">
                  <c:v>2.5329837765019843</c:v>
                </c:pt>
                <c:pt idx="1068">
                  <c:v>2.3115397283225243</c:v>
                </c:pt>
                <c:pt idx="1069">
                  <c:v>2.053641317780513</c:v>
                </c:pt>
                <c:pt idx="1070">
                  <c:v>1.763355756871241</c:v>
                </c:pt>
                <c:pt idx="1071">
                  <c:v>1.4452610222984368</c:v>
                </c:pt>
                <c:pt idx="1072">
                  <c:v>1.1043736580468977</c:v>
                </c:pt>
                <c:pt idx="1073">
                  <c:v>0.7460696614871117</c:v>
                </c:pt>
                <c:pt idx="1074">
                  <c:v>0.37599970068526006</c:v>
                </c:pt>
                <c:pt idx="1075">
                  <c:v>-7.732664118395571E-12</c:v>
                </c:pt>
                <c:pt idx="1076">
                  <c:v>-0.37599970070051886</c:v>
                </c:pt>
                <c:pt idx="1077">
                  <c:v>-0.7460696615020087</c:v>
                </c:pt>
                <c:pt idx="1078">
                  <c:v>-1.1043736580611978</c:v>
                </c:pt>
                <c:pt idx="1079">
                  <c:v>-1.4452610223119144</c:v>
                </c:pt>
                <c:pt idx="1080">
                  <c:v>-1.7633557568836837</c:v>
                </c:pt>
                <c:pt idx="1081">
                  <c:v>-2.0536413177917248</c:v>
                </c:pt>
                <c:pt idx="1082">
                  <c:v>-2.3115397283323276</c:v>
                </c:pt>
                <c:pt idx="1083">
                  <c:v>-2.532983776510225</c:v>
                </c:pt>
                <c:pt idx="1084">
                  <c:v>-2.714481157401388</c:v>
                </c:pt>
                <c:pt idx="1085">
                  <c:v>-2.853169548887883</c:v>
                </c:pt>
                <c:pt idx="1086">
                  <c:v>-2.9468617521875387</c:v>
                </c:pt>
                <c:pt idx="1087">
                  <c:v>-2.994080185285309</c:v>
                </c:pt>
                <c:pt idx="1088">
                  <c:v>-2.994080185284324</c:v>
                </c:pt>
                <c:pt idx="1089">
                  <c:v>-2.946861752184599</c:v>
                </c:pt>
                <c:pt idx="1090">
                  <c:v>-2.853169548883035</c:v>
                </c:pt>
                <c:pt idx="1091">
                  <c:v>-2.714481157394708</c:v>
                </c:pt>
                <c:pt idx="1092">
                  <c:v>-2.5329837765018186</c:v>
                </c:pt>
                <c:pt idx="1093">
                  <c:v>-2.3115397283223276</c:v>
                </c:pt>
                <c:pt idx="1094">
                  <c:v>-2.0536413177802877</c:v>
                </c:pt>
                <c:pt idx="1095">
                  <c:v>-1.7633557568709912</c:v>
                </c:pt>
                <c:pt idx="1096">
                  <c:v>-1.4452610222981663</c:v>
                </c:pt>
                <c:pt idx="1097">
                  <c:v>-1.1043736580466108</c:v>
                </c:pt>
                <c:pt idx="1098">
                  <c:v>-0.7460696614868128</c:v>
                </c:pt>
                <c:pt idx="1099">
                  <c:v>-0.3759997006850384</c:v>
                </c:pt>
                <c:pt idx="1100">
                  <c:v>7.95611753562353E-12</c:v>
                </c:pt>
                <c:pt idx="1101">
                  <c:v>0.3759997007008251</c:v>
                </c:pt>
                <c:pt idx="1102">
                  <c:v>0.7460696615023077</c:v>
                </c:pt>
                <c:pt idx="1103">
                  <c:v>1.1043736580614847</c:v>
                </c:pt>
                <c:pt idx="1104">
                  <c:v>1.445261022312185</c:v>
                </c:pt>
                <c:pt idx="1105">
                  <c:v>1.7633557568839335</c:v>
                </c:pt>
                <c:pt idx="1106">
                  <c:v>2.0536413177919495</c:v>
                </c:pt>
                <c:pt idx="1107">
                  <c:v>2.3115397283325247</c:v>
                </c:pt>
                <c:pt idx="1108">
                  <c:v>2.5329837765103904</c:v>
                </c:pt>
                <c:pt idx="1109">
                  <c:v>2.7144811574015195</c:v>
                </c:pt>
                <c:pt idx="1110">
                  <c:v>2.8531695488879785</c:v>
                </c:pt>
                <c:pt idx="1111">
                  <c:v>2.9468617521875804</c:v>
                </c:pt>
                <c:pt idx="1112">
                  <c:v>2.9940801852853234</c:v>
                </c:pt>
                <c:pt idx="1113">
                  <c:v>2.9940801852843046</c:v>
                </c:pt>
                <c:pt idx="1114">
                  <c:v>2.946861752184541</c:v>
                </c:pt>
                <c:pt idx="1115">
                  <c:v>2.8531695488829394</c:v>
                </c:pt>
                <c:pt idx="1116">
                  <c:v>2.7144811573945766</c:v>
                </c:pt>
                <c:pt idx="1117">
                  <c:v>2.532983776501653</c:v>
                </c:pt>
                <c:pt idx="1118">
                  <c:v>2.3115397283221304</c:v>
                </c:pt>
                <c:pt idx="1119">
                  <c:v>2.053641317780063</c:v>
                </c:pt>
                <c:pt idx="1120">
                  <c:v>1.7633557568707414</c:v>
                </c:pt>
                <c:pt idx="1121">
                  <c:v>1.4452610222978959</c:v>
                </c:pt>
                <c:pt idx="1122">
                  <c:v>1.1043736580463235</c:v>
                </c:pt>
                <c:pt idx="1123">
                  <c:v>0.7460696614865964</c:v>
                </c:pt>
                <c:pt idx="1124">
                  <c:v>0.3759997006847321</c:v>
                </c:pt>
                <c:pt idx="1125">
                  <c:v>-8.264836081142701E-12</c:v>
                </c:pt>
                <c:pt idx="1126">
                  <c:v>-0.3759997007011314</c:v>
                </c:pt>
                <c:pt idx="1127">
                  <c:v>-0.7460696615026067</c:v>
                </c:pt>
                <c:pt idx="1128">
                  <c:v>-1.1043736580617718</c:v>
                </c:pt>
                <c:pt idx="1129">
                  <c:v>-1.4452610223124556</c:v>
                </c:pt>
                <c:pt idx="1130">
                  <c:v>-1.7633557568841833</c:v>
                </c:pt>
                <c:pt idx="1131">
                  <c:v>-2.0536413177921746</c:v>
                </c:pt>
                <c:pt idx="1132">
                  <c:v>-2.3115397283327215</c:v>
                </c:pt>
                <c:pt idx="1133">
                  <c:v>-2.532983776510556</c:v>
                </c:pt>
                <c:pt idx="1134">
                  <c:v>-2.714481157401615</c:v>
                </c:pt>
                <c:pt idx="1135">
                  <c:v>-2.8531695488880473</c:v>
                </c:pt>
                <c:pt idx="1136">
                  <c:v>-2.946861752187638</c:v>
                </c:pt>
                <c:pt idx="1137">
                  <c:v>-2.9940801852853425</c:v>
                </c:pt>
                <c:pt idx="1138">
                  <c:v>-2.9940801852842855</c:v>
                </c:pt>
                <c:pt idx="1139">
                  <c:v>-2.946861752184483</c:v>
                </c:pt>
                <c:pt idx="1140">
                  <c:v>-2.8531695488828706</c:v>
                </c:pt>
                <c:pt idx="1141">
                  <c:v>-2.7144811573944816</c:v>
                </c:pt>
                <c:pt idx="1142">
                  <c:v>-2.5329837765015335</c:v>
                </c:pt>
                <c:pt idx="1143">
                  <c:v>-2.3115397283219883</c:v>
                </c:pt>
                <c:pt idx="1144">
                  <c:v>-2.0536413177799</c:v>
                </c:pt>
                <c:pt idx="1145">
                  <c:v>-1.763355756870561</c:v>
                </c:pt>
                <c:pt idx="1146">
                  <c:v>-1.4452610222977</c:v>
                </c:pt>
                <c:pt idx="1147">
                  <c:v>-1.1043736580461159</c:v>
                </c:pt>
                <c:pt idx="1148">
                  <c:v>-0.7460696614863799</c:v>
                </c:pt>
                <c:pt idx="1149">
                  <c:v>-0.3759997006845104</c:v>
                </c:pt>
                <c:pt idx="1150">
                  <c:v>8.48828949837066E-12</c:v>
                </c:pt>
                <c:pt idx="1151">
                  <c:v>0.37599970070135313</c:v>
                </c:pt>
                <c:pt idx="1152">
                  <c:v>0.7460696615028231</c:v>
                </c:pt>
                <c:pt idx="1153">
                  <c:v>1.1043736580619796</c:v>
                </c:pt>
                <c:pt idx="1154">
                  <c:v>1.4452610223126512</c:v>
                </c:pt>
                <c:pt idx="1155">
                  <c:v>1.7633557568843643</c:v>
                </c:pt>
                <c:pt idx="1156">
                  <c:v>2.0536413177923376</c:v>
                </c:pt>
                <c:pt idx="1157">
                  <c:v>2.311539728332864</c:v>
                </c:pt>
                <c:pt idx="1158">
                  <c:v>2.53298377651063</c:v>
                </c:pt>
                <c:pt idx="1159">
                  <c:v>2.7144811574017096</c:v>
                </c:pt>
                <c:pt idx="1160">
                  <c:v>2.8531695488881166</c:v>
                </c:pt>
                <c:pt idx="1161">
                  <c:v>2.9468617521876803</c:v>
                </c:pt>
                <c:pt idx="1162">
                  <c:v>2.994080185285357</c:v>
                </c:pt>
                <c:pt idx="1163">
                  <c:v>2.9940801852842713</c:v>
                </c:pt>
                <c:pt idx="1164">
                  <c:v>2.946861752184441</c:v>
                </c:pt>
                <c:pt idx="1165">
                  <c:v>2.853169548882775</c:v>
                </c:pt>
                <c:pt idx="1166">
                  <c:v>2.71448115739435</c:v>
                </c:pt>
                <c:pt idx="1167">
                  <c:v>2.532983776501368</c:v>
                </c:pt>
                <c:pt idx="1168">
                  <c:v>2.3115397283217916</c:v>
                </c:pt>
                <c:pt idx="1169">
                  <c:v>2.0536413177797375</c:v>
                </c:pt>
                <c:pt idx="1170">
                  <c:v>1.76335575687038</c:v>
                </c:pt>
                <c:pt idx="1171">
                  <c:v>1.4452610222975042</c:v>
                </c:pt>
                <c:pt idx="1172">
                  <c:v>1.104373658045908</c:v>
                </c:pt>
                <c:pt idx="1173">
                  <c:v>0.7460696614860809</c:v>
                </c:pt>
                <c:pt idx="1174">
                  <c:v>0.3759997006842041</c:v>
                </c:pt>
                <c:pt idx="1175">
                  <c:v>-8.797008043889831E-12</c:v>
                </c:pt>
                <c:pt idx="1176">
                  <c:v>-0.37599970070165933</c:v>
                </c:pt>
                <c:pt idx="1177">
                  <c:v>-0.7460696615031222</c:v>
                </c:pt>
                <c:pt idx="1178">
                  <c:v>-1.1043736580622667</c:v>
                </c:pt>
                <c:pt idx="1179">
                  <c:v>-1.4452610223129219</c:v>
                </c:pt>
                <c:pt idx="1180">
                  <c:v>-1.7633557568846139</c:v>
                </c:pt>
                <c:pt idx="1181">
                  <c:v>-2.0536413177925006</c:v>
                </c:pt>
                <c:pt idx="1182">
                  <c:v>-2.311539728333006</c:v>
                </c:pt>
                <c:pt idx="1183">
                  <c:v>-2.5329837765107954</c:v>
                </c:pt>
                <c:pt idx="1184">
                  <c:v>-2.7144811574018415</c:v>
                </c:pt>
                <c:pt idx="1185">
                  <c:v>-2.853169548888212</c:v>
                </c:pt>
                <c:pt idx="1186">
                  <c:v>-2.946861752187738</c:v>
                </c:pt>
                <c:pt idx="1187">
                  <c:v>-2.9940801852853762</c:v>
                </c:pt>
                <c:pt idx="1188">
                  <c:v>-2.9940801852842522</c:v>
                </c:pt>
                <c:pt idx="1189">
                  <c:v>-2.9468617521843834</c:v>
                </c:pt>
                <c:pt idx="1190">
                  <c:v>-2.85316954888268</c:v>
                </c:pt>
                <c:pt idx="1191">
                  <c:v>-2.7144811573942187</c:v>
                </c:pt>
                <c:pt idx="1192">
                  <c:v>-2.5329837765012484</c:v>
                </c:pt>
                <c:pt idx="1193">
                  <c:v>-2.311539728321649</c:v>
                </c:pt>
                <c:pt idx="1194">
                  <c:v>-2.053641317779512</c:v>
                </c:pt>
                <c:pt idx="1195">
                  <c:v>-1.7633557568701304</c:v>
                </c:pt>
                <c:pt idx="1196">
                  <c:v>-1.4452610222972337</c:v>
                </c:pt>
                <c:pt idx="1197">
                  <c:v>-1.104373658045621</c:v>
                </c:pt>
                <c:pt idx="1198">
                  <c:v>-0.7460696614857818</c:v>
                </c:pt>
                <c:pt idx="1199">
                  <c:v>-0.3759997006838978</c:v>
                </c:pt>
                <c:pt idx="1200">
                  <c:v>9.105726589409002E-12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Aliasing!$D$13</c:f>
              <c:strCache>
                <c:ptCount val="1"/>
                <c:pt idx="0">
                  <c:v>Digitized Sine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Aliasing!$A$14:$A$41</c:f>
              <c:numCache/>
            </c:numRef>
          </c:xVal>
          <c:yVal>
            <c:numRef>
              <c:f>Aliasing!$D$14:$D$41</c:f>
              <c:numCache/>
            </c:numRef>
          </c:yVal>
          <c:smooth val="1"/>
        </c:ser>
        <c:axId val="42962421"/>
        <c:axId val="51117470"/>
      </c:scatterChart>
      <c:valAx>
        <c:axId val="42962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7470"/>
        <c:crosses val="autoZero"/>
        <c:crossBetween val="midCat"/>
        <c:dispUnits/>
      </c:valAx>
      <c:valAx>
        <c:axId val="51117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Amplitude (volts)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24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425"/>
          <c:y val="0.92175"/>
          <c:w val="0.662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22"/>
          <c:w val="0.87875"/>
          <c:h val="0.868"/>
        </c:manualLayout>
      </c:layout>
      <c:scatterChart>
        <c:scatterStyle val="line"/>
        <c:varyColors val="0"/>
        <c:ser>
          <c:idx val="0"/>
          <c:order val="0"/>
          <c:tx>
            <c:strRef>
              <c:f>'Signals (1)'!$B$6</c:f>
              <c:strCache>
                <c:ptCount val="1"/>
                <c:pt idx="0">
                  <c:v>Sine Function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'Signals (1)'!$A$7:$A$1207</c:f>
              <c:numCache/>
            </c:numRef>
          </c:xVal>
          <c:yVal>
            <c:numRef>
              <c:f>'Signals (1)'!$B$7:$B$1207</c:f>
              <c:numCache/>
            </c:numRef>
          </c:yVal>
          <c:smooth val="0"/>
        </c:ser>
        <c:axId val="57404047"/>
        <c:axId val="46874376"/>
      </c:scatterChart>
      <c:valAx>
        <c:axId val="57404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874376"/>
        <c:crosses val="autoZero"/>
        <c:crossBetween val="midCat"/>
        <c:dispUnits/>
      </c:valAx>
      <c:valAx>
        <c:axId val="46874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Amplitude (volts)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4040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10</xdr:col>
      <xdr:colOff>533400</xdr:colOff>
      <xdr:row>26</xdr:row>
      <xdr:rowOff>142875</xdr:rowOff>
    </xdr:to>
    <xdr:graphicFrame>
      <xdr:nvGraphicFramePr>
        <xdr:cNvPr id="1" name="Chart 5"/>
        <xdr:cNvGraphicFramePr/>
      </xdr:nvGraphicFramePr>
      <xdr:xfrm>
        <a:off x="3390900" y="209550"/>
        <a:ext cx="57245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29</xdr:row>
      <xdr:rowOff>28575</xdr:rowOff>
    </xdr:from>
    <xdr:to>
      <xdr:col>13</xdr:col>
      <xdr:colOff>571500</xdr:colOff>
      <xdr:row>61</xdr:row>
      <xdr:rowOff>123825</xdr:rowOff>
    </xdr:to>
    <xdr:graphicFrame>
      <xdr:nvGraphicFramePr>
        <xdr:cNvPr id="2" name="Chart 9"/>
        <xdr:cNvGraphicFramePr/>
      </xdr:nvGraphicFramePr>
      <xdr:xfrm>
        <a:off x="4438650" y="5019675"/>
        <a:ext cx="731520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1676400"/>
        <a:ext cx="55816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123825</xdr:rowOff>
    </xdr:from>
    <xdr:to>
      <xdr:col>5</xdr:col>
      <xdr:colOff>676275</xdr:colOff>
      <xdr:row>20</xdr:row>
      <xdr:rowOff>28575</xdr:rowOff>
    </xdr:to>
    <xdr:graphicFrame>
      <xdr:nvGraphicFramePr>
        <xdr:cNvPr id="1" name="Chart 5"/>
        <xdr:cNvGraphicFramePr/>
      </xdr:nvGraphicFramePr>
      <xdr:xfrm>
        <a:off x="47625" y="752475"/>
        <a:ext cx="41052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19050</xdr:rowOff>
    </xdr:from>
    <xdr:to>
      <xdr:col>11</xdr:col>
      <xdr:colOff>9525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743325" y="219075"/>
        <a:ext cx="57150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9525</xdr:rowOff>
    </xdr:from>
    <xdr:to>
      <xdr:col>11</xdr:col>
      <xdr:colOff>552450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4276725" y="209550"/>
        <a:ext cx="57245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66675</xdr:rowOff>
    </xdr:from>
    <xdr:to>
      <xdr:col>11</xdr:col>
      <xdr:colOff>361950</xdr:colOff>
      <xdr:row>53</xdr:row>
      <xdr:rowOff>9525</xdr:rowOff>
    </xdr:to>
    <xdr:graphicFrame>
      <xdr:nvGraphicFramePr>
        <xdr:cNvPr id="2" name="Chart 4"/>
        <xdr:cNvGraphicFramePr/>
      </xdr:nvGraphicFramePr>
      <xdr:xfrm>
        <a:off x="4248150" y="4267200"/>
        <a:ext cx="55626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2.00390625" style="28" customWidth="1"/>
    <col min="2" max="2" width="16.00390625" style="26" bestFit="1" customWidth="1"/>
    <col min="3" max="16384" width="9.125" style="26" customWidth="1"/>
  </cols>
  <sheetData>
    <row r="1" ht="26.25">
      <c r="A1" s="27" t="s">
        <v>76</v>
      </c>
    </row>
    <row r="3" ht="20.25">
      <c r="A3" s="28" t="s">
        <v>77</v>
      </c>
    </row>
    <row r="5" ht="40.5">
      <c r="A5" s="28" t="s">
        <v>78</v>
      </c>
    </row>
    <row r="7" ht="104.25">
      <c r="A7" s="28" t="s">
        <v>83</v>
      </c>
    </row>
    <row r="9" ht="40.5">
      <c r="A9" s="28" t="s">
        <v>79</v>
      </c>
    </row>
    <row r="11" ht="43.5">
      <c r="A11" s="28" t="s">
        <v>80</v>
      </c>
    </row>
    <row r="13" ht="20.25">
      <c r="A13" s="28" t="s">
        <v>81</v>
      </c>
    </row>
    <row r="14" ht="24.75">
      <c r="A14" s="29" t="s">
        <v>82</v>
      </c>
    </row>
    <row r="16" ht="23.25">
      <c r="A16" s="29" t="s">
        <v>84</v>
      </c>
    </row>
    <row r="18" ht="20.25">
      <c r="A18" s="28" t="s">
        <v>85</v>
      </c>
    </row>
    <row r="20" ht="23.25">
      <c r="A20" s="29" t="s">
        <v>86</v>
      </c>
    </row>
    <row r="22" spans="1:2" ht="60.75">
      <c r="A22" s="28" t="s">
        <v>87</v>
      </c>
      <c r="B22" s="30"/>
    </row>
  </sheetData>
  <sheetProtection password="E81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1">
      <selection activeCell="C1" sqref="C1"/>
    </sheetView>
  </sheetViews>
  <sheetFormatPr defaultColWidth="11.375" defaultRowHeight="12"/>
  <cols>
    <col min="1" max="1" width="12.00390625" style="0" customWidth="1"/>
    <col min="2" max="2" width="10.25390625" style="0" customWidth="1"/>
    <col min="3" max="3" width="10.75390625" style="0" customWidth="1"/>
    <col min="4" max="4" width="11.375" style="0" customWidth="1"/>
    <col min="5" max="5" width="11.375" style="4" customWidth="1"/>
  </cols>
  <sheetData>
    <row r="1" spans="1:6" ht="15.75">
      <c r="A1" s="41" t="s">
        <v>20</v>
      </c>
      <c r="B1" s="42"/>
      <c r="C1" s="21">
        <v>12</v>
      </c>
      <c r="D1" s="3" t="s">
        <v>19</v>
      </c>
      <c r="E1" s="6">
        <f>2^C1</f>
        <v>4096</v>
      </c>
      <c r="F1" t="s">
        <v>14</v>
      </c>
    </row>
    <row r="2" spans="1:4" ht="15.75">
      <c r="A2" s="41" t="s">
        <v>0</v>
      </c>
      <c r="B2" s="42"/>
      <c r="C2" s="21">
        <v>20</v>
      </c>
      <c r="D2" s="3" t="s">
        <v>11</v>
      </c>
    </row>
    <row r="3" spans="1:7" ht="15.75">
      <c r="A3" s="41" t="s">
        <v>21</v>
      </c>
      <c r="B3" s="42"/>
      <c r="C3" s="22" t="s">
        <v>15</v>
      </c>
      <c r="D3" s="3"/>
      <c r="E3" s="5" t="b">
        <f>IF(C3="Uni-Polar",FALSE,TRUE)</f>
        <v>1</v>
      </c>
      <c r="F3" t="s">
        <v>16</v>
      </c>
      <c r="G3" t="s">
        <v>15</v>
      </c>
    </row>
    <row r="4" spans="1:4" ht="15.75">
      <c r="A4" s="41" t="s">
        <v>1</v>
      </c>
      <c r="B4" s="42"/>
      <c r="C4" s="21">
        <v>200</v>
      </c>
      <c r="D4" s="3"/>
    </row>
    <row r="5" spans="1:4" ht="15.75">
      <c r="A5" s="41" t="s">
        <v>2</v>
      </c>
      <c r="B5" s="42"/>
      <c r="C5" s="19">
        <f>C2/C4/(2^C1-1)</f>
        <v>2.442002442002442E-05</v>
      </c>
      <c r="D5" s="3" t="s">
        <v>11</v>
      </c>
    </row>
    <row r="6" spans="1:4" ht="15.75">
      <c r="A6" s="41" t="s">
        <v>7</v>
      </c>
      <c r="B6" s="42"/>
      <c r="C6" s="21">
        <v>50</v>
      </c>
      <c r="D6" s="3" t="s">
        <v>10</v>
      </c>
    </row>
    <row r="7" spans="1:4" ht="15.75">
      <c r="A7" s="41" t="s">
        <v>12</v>
      </c>
      <c r="B7" s="42"/>
      <c r="C7" s="20">
        <f>IF(E3,-(2^(C1-1))*C5,0)</f>
        <v>-0.05001221001221001</v>
      </c>
      <c r="D7" s="3" t="s">
        <v>11</v>
      </c>
    </row>
    <row r="8" spans="1:4" ht="15.75">
      <c r="A8" s="41" t="s">
        <v>13</v>
      </c>
      <c r="B8" s="42"/>
      <c r="C8" s="20">
        <f>IF(E3,(2^(C1-1)-1)*C5,(2^C1-1)*C5)</f>
        <v>0.049987789987789986</v>
      </c>
      <c r="D8" s="3" t="s">
        <v>11</v>
      </c>
    </row>
    <row r="9" spans="1:4" ht="15.75">
      <c r="A9" s="41" t="s">
        <v>6</v>
      </c>
      <c r="B9" s="42"/>
      <c r="C9" s="21">
        <v>0.0001</v>
      </c>
      <c r="D9" s="3" t="s">
        <v>11</v>
      </c>
    </row>
    <row r="10" spans="1:4" ht="15.75">
      <c r="A10" s="41" t="s">
        <v>5</v>
      </c>
      <c r="B10" s="42"/>
      <c r="C10" s="21">
        <v>0.95</v>
      </c>
      <c r="D10" s="3" t="s">
        <v>10</v>
      </c>
    </row>
    <row r="11" spans="1:4" ht="15.75">
      <c r="A11" s="41" t="s">
        <v>17</v>
      </c>
      <c r="B11" s="42"/>
      <c r="C11" s="21">
        <v>0.00013</v>
      </c>
      <c r="D11" s="3" t="s">
        <v>11</v>
      </c>
    </row>
    <row r="12" spans="1:4" ht="15.75">
      <c r="A12" s="41" t="s">
        <v>40</v>
      </c>
      <c r="B12" s="42"/>
      <c r="C12" s="21">
        <f>PI()/2</f>
        <v>1.5707963267948966</v>
      </c>
      <c r="D12" s="3" t="s">
        <v>38</v>
      </c>
    </row>
    <row r="13" spans="1:5" ht="12">
      <c r="A13" s="7" t="s">
        <v>8</v>
      </c>
      <c r="B13" s="7" t="s">
        <v>9</v>
      </c>
      <c r="C13" s="7" t="s">
        <v>3</v>
      </c>
      <c r="D13" s="7" t="s">
        <v>4</v>
      </c>
      <c r="E13" s="8" t="s">
        <v>18</v>
      </c>
    </row>
    <row r="14" spans="1:6" ht="12">
      <c r="A14" s="9">
        <v>0</v>
      </c>
      <c r="B14" s="9">
        <f>C$9*SIN(A14*2*PI()*C$10+C$12)+C$11</f>
        <v>0.00023</v>
      </c>
      <c r="C14" s="10">
        <f aca="true" t="shared" si="0" ref="C14:C45">INT(IF(B14&gt;C$8,C$8,IF(B14&lt;C$7,C$7,B14))/C$5+0.5)</f>
        <v>9</v>
      </c>
      <c r="D14" s="9">
        <f>$C14*$C$5</f>
        <v>0.00021978021978021978</v>
      </c>
      <c r="E14" s="11">
        <f aca="true" t="shared" si="1" ref="E14:E45">(B14-D14)/C$9</f>
        <v>0.10219780219780226</v>
      </c>
      <c r="F14" s="2"/>
    </row>
    <row r="15" spans="1:6" ht="12">
      <c r="A15" s="9">
        <f aca="true" t="shared" si="2" ref="A15:A46">A14+1/C$6</f>
        <v>0.02</v>
      </c>
      <c r="B15" s="9">
        <f aca="true" t="shared" si="3" ref="B15:B64">C$9*SIN(A15*2*PI()*C$10+C$12)+C$11</f>
        <v>0.00022928826045698136</v>
      </c>
      <c r="C15" s="10">
        <f t="shared" si="0"/>
        <v>9</v>
      </c>
      <c r="D15" s="9">
        <f aca="true" t="shared" si="4" ref="D15:D46">C15*$C$5</f>
        <v>0.00021978021978021978</v>
      </c>
      <c r="E15" s="11">
        <f t="shared" si="1"/>
        <v>0.09508040676761578</v>
      </c>
      <c r="F15" s="2"/>
    </row>
    <row r="16" spans="1:6" ht="12">
      <c r="A16" s="9">
        <f t="shared" si="2"/>
        <v>0.04</v>
      </c>
      <c r="B16" s="9">
        <f t="shared" si="3"/>
        <v>0.0002271631732914674</v>
      </c>
      <c r="C16" s="10">
        <f t="shared" si="0"/>
        <v>9</v>
      </c>
      <c r="D16" s="9">
        <f t="shared" si="4"/>
        <v>0.00021978021978021978</v>
      </c>
      <c r="E16" s="11">
        <f t="shared" si="1"/>
        <v>0.07382953511247611</v>
      </c>
      <c r="F16" s="2"/>
    </row>
    <row r="17" spans="1:6" ht="12">
      <c r="A17" s="9">
        <f t="shared" si="2"/>
        <v>0.06</v>
      </c>
      <c r="B17" s="9">
        <f t="shared" si="3"/>
        <v>0.00022365498867481923</v>
      </c>
      <c r="C17" s="10">
        <f t="shared" si="0"/>
        <v>9</v>
      </c>
      <c r="D17" s="9">
        <f t="shared" si="4"/>
        <v>0.00021978021978021978</v>
      </c>
      <c r="E17" s="11">
        <f t="shared" si="1"/>
        <v>0.03874768894599449</v>
      </c>
      <c r="F17" s="2"/>
    </row>
    <row r="18" spans="1:6" ht="12">
      <c r="A18" s="9">
        <f t="shared" si="2"/>
        <v>0.08</v>
      </c>
      <c r="B18" s="9">
        <f t="shared" si="3"/>
        <v>0.00021881364488135445</v>
      </c>
      <c r="C18" s="10">
        <f t="shared" si="0"/>
        <v>9</v>
      </c>
      <c r="D18" s="9">
        <f t="shared" si="4"/>
        <v>0.00021978021978021978</v>
      </c>
      <c r="E18" s="11">
        <f t="shared" si="1"/>
        <v>-0.009665748988653335</v>
      </c>
      <c r="F18" s="2"/>
    </row>
    <row r="19" spans="1:6" ht="12">
      <c r="A19" s="9">
        <f t="shared" si="2"/>
        <v>0.1</v>
      </c>
      <c r="B19" s="9">
        <f t="shared" si="3"/>
        <v>0.00021270805742745617</v>
      </c>
      <c r="C19" s="10">
        <f t="shared" si="0"/>
        <v>9</v>
      </c>
      <c r="D19" s="9">
        <f t="shared" si="4"/>
        <v>0.00021978021978021978</v>
      </c>
      <c r="E19" s="11">
        <f t="shared" si="1"/>
        <v>-0.07072162352763614</v>
      </c>
      <c r="F19" s="2"/>
    </row>
    <row r="20" spans="1:6" ht="12">
      <c r="A20" s="9">
        <f t="shared" si="2"/>
        <v>0.12000000000000001</v>
      </c>
      <c r="B20" s="9">
        <f t="shared" si="3"/>
        <v>0.0002054251380736104</v>
      </c>
      <c r="C20" s="10">
        <f t="shared" si="0"/>
        <v>8</v>
      </c>
      <c r="D20" s="9">
        <f t="shared" si="4"/>
        <v>0.00019536019536019536</v>
      </c>
      <c r="E20" s="11">
        <f t="shared" si="1"/>
        <v>0.10064942713415038</v>
      </c>
      <c r="F20" s="2"/>
    </row>
    <row r="21" spans="1:6" ht="12">
      <c r="A21" s="9">
        <f t="shared" si="2"/>
        <v>0.14</v>
      </c>
      <c r="B21" s="9">
        <f t="shared" si="3"/>
        <v>0.000197068557653672</v>
      </c>
      <c r="C21" s="10">
        <f t="shared" si="0"/>
        <v>8</v>
      </c>
      <c r="D21" s="9">
        <f t="shared" si="4"/>
        <v>0.00019536019536019536</v>
      </c>
      <c r="E21" s="11">
        <f t="shared" si="1"/>
        <v>0.017083622934766365</v>
      </c>
      <c r="F21" s="2"/>
    </row>
    <row r="22" spans="1:6" ht="12">
      <c r="A22" s="9">
        <f t="shared" si="2"/>
        <v>0.16</v>
      </c>
      <c r="B22" s="9">
        <f t="shared" si="3"/>
        <v>0.00018775727034222675</v>
      </c>
      <c r="C22" s="10">
        <f t="shared" si="0"/>
        <v>8</v>
      </c>
      <c r="D22" s="9">
        <f t="shared" si="4"/>
        <v>0.00019536019536019536</v>
      </c>
      <c r="E22" s="11">
        <f t="shared" si="1"/>
        <v>-0.07602925017968608</v>
      </c>
      <c r="F22" s="2"/>
    </row>
    <row r="23" spans="1:6" ht="12">
      <c r="A23" s="9">
        <f t="shared" si="2"/>
        <v>0.18</v>
      </c>
      <c r="B23" s="9">
        <f t="shared" si="3"/>
        <v>0.00017762382036679394</v>
      </c>
      <c r="C23" s="10">
        <f t="shared" si="0"/>
        <v>7</v>
      </c>
      <c r="D23" s="9">
        <f t="shared" si="4"/>
        <v>0.00017094017094017094</v>
      </c>
      <c r="E23" s="11">
        <f t="shared" si="1"/>
        <v>0.06683649426622996</v>
      </c>
      <c r="F23" s="2"/>
    </row>
    <row r="24" spans="1:6" ht="12">
      <c r="A24" s="9">
        <f t="shared" si="2"/>
        <v>0.19999999999999998</v>
      </c>
      <c r="B24" s="9">
        <f t="shared" si="3"/>
        <v>0.0001668124552684678</v>
      </c>
      <c r="C24" s="10">
        <f t="shared" si="0"/>
        <v>7</v>
      </c>
      <c r="D24" s="9">
        <f t="shared" si="4"/>
        <v>0.00017094017094017094</v>
      </c>
      <c r="E24" s="11">
        <f t="shared" si="1"/>
        <v>-0.04127715671703143</v>
      </c>
      <c r="F24" s="2"/>
    </row>
    <row r="25" spans="1:6" ht="12">
      <c r="A25" s="9">
        <f t="shared" si="2"/>
        <v>0.21999999999999997</v>
      </c>
      <c r="B25" s="9">
        <f t="shared" si="3"/>
        <v>0.00015547707256833825</v>
      </c>
      <c r="C25" s="10">
        <f t="shared" si="0"/>
        <v>6</v>
      </c>
      <c r="D25" s="9">
        <f t="shared" si="4"/>
        <v>0.00014652014652014652</v>
      </c>
      <c r="E25" s="11">
        <f t="shared" si="1"/>
        <v>0.0895692604819173</v>
      </c>
      <c r="F25" s="2"/>
    </row>
    <row r="26" spans="1:6" ht="12">
      <c r="A26" s="9">
        <f t="shared" si="2"/>
        <v>0.23999999999999996</v>
      </c>
      <c r="B26" s="9">
        <f t="shared" si="3"/>
        <v>0.00014377902906846383</v>
      </c>
      <c r="C26" s="10">
        <f t="shared" si="0"/>
        <v>6</v>
      </c>
      <c r="D26" s="9">
        <f t="shared" si="4"/>
        <v>0.00014652014652014652</v>
      </c>
      <c r="E26" s="11">
        <f t="shared" si="1"/>
        <v>-0.027411174516826904</v>
      </c>
      <c r="F26" s="2"/>
    </row>
    <row r="27" spans="1:6" ht="12">
      <c r="A27" s="9">
        <f t="shared" si="2"/>
        <v>0.25999999999999995</v>
      </c>
      <c r="B27" s="9">
        <f t="shared" si="3"/>
        <v>0.00013188484397154087</v>
      </c>
      <c r="C27" s="10">
        <f t="shared" si="0"/>
        <v>5</v>
      </c>
      <c r="D27" s="9">
        <f t="shared" si="4"/>
        <v>0.0001221001221001221</v>
      </c>
      <c r="E27" s="11">
        <f t="shared" si="1"/>
        <v>0.09784721871418774</v>
      </c>
      <c r="F27" s="2"/>
    </row>
    <row r="28" spans="1:6" ht="12">
      <c r="A28" s="9">
        <f t="shared" si="2"/>
        <v>0.27999999999999997</v>
      </c>
      <c r="B28" s="9">
        <f t="shared" si="3"/>
        <v>0.00011996382851487852</v>
      </c>
      <c r="C28" s="10">
        <f t="shared" si="0"/>
        <v>5</v>
      </c>
      <c r="D28" s="9">
        <f t="shared" si="4"/>
        <v>0.0001221001221001221</v>
      </c>
      <c r="E28" s="11">
        <f t="shared" si="1"/>
        <v>-0.021362935852435806</v>
      </c>
      <c r="F28" s="2"/>
    </row>
    <row r="29" spans="1:6" ht="12">
      <c r="A29" s="9">
        <f t="shared" si="2"/>
        <v>0.3</v>
      </c>
      <c r="B29" s="9">
        <f t="shared" si="3"/>
        <v>0.00010818567586034578</v>
      </c>
      <c r="C29" s="10">
        <f t="shared" si="0"/>
        <v>4</v>
      </c>
      <c r="D29" s="9">
        <f t="shared" si="4"/>
        <v>9.768009768009768E-05</v>
      </c>
      <c r="E29" s="11">
        <f t="shared" si="1"/>
        <v>0.10505578180248099</v>
      </c>
      <c r="F29" s="2"/>
    </row>
    <row r="30" spans="1:6" ht="12">
      <c r="A30" s="9">
        <f t="shared" si="2"/>
        <v>0.32</v>
      </c>
      <c r="B30" s="9">
        <f t="shared" si="3"/>
        <v>9.671804554770132E-05</v>
      </c>
      <c r="C30" s="10">
        <f t="shared" si="0"/>
        <v>4</v>
      </c>
      <c r="D30" s="9">
        <f t="shared" si="4"/>
        <v>9.768009768009768E-05</v>
      </c>
      <c r="E30" s="11">
        <f t="shared" si="1"/>
        <v>-0.009620521323963632</v>
      </c>
      <c r="F30" s="2"/>
    </row>
    <row r="31" spans="1:6" ht="12">
      <c r="A31" s="9">
        <f t="shared" si="2"/>
        <v>0.34</v>
      </c>
      <c r="B31" s="9">
        <f t="shared" si="3"/>
        <v>8.572417689610982E-05</v>
      </c>
      <c r="C31" s="10">
        <f t="shared" si="0"/>
        <v>4</v>
      </c>
      <c r="D31" s="9">
        <f t="shared" si="4"/>
        <v>9.768009768009768E-05</v>
      </c>
      <c r="E31" s="11">
        <f t="shared" si="1"/>
        <v>-0.11955920783987864</v>
      </c>
      <c r="F31" s="2"/>
    </row>
    <row r="32" spans="1:6" ht="12">
      <c r="A32" s="9">
        <f t="shared" si="2"/>
        <v>0.36000000000000004</v>
      </c>
      <c r="B32" s="9">
        <f t="shared" si="3"/>
        <v>7.536056532657308E-05</v>
      </c>
      <c r="C32" s="10">
        <f t="shared" si="0"/>
        <v>3</v>
      </c>
      <c r="D32" s="9">
        <f t="shared" si="4"/>
        <v>7.326007326007326E-05</v>
      </c>
      <c r="E32" s="11">
        <f t="shared" si="1"/>
        <v>0.02100492066499821</v>
      </c>
      <c r="F32" s="2"/>
    </row>
    <row r="33" spans="1:6" ht="12">
      <c r="A33" s="9">
        <f t="shared" si="2"/>
        <v>0.38000000000000006</v>
      </c>
      <c r="B33" s="9">
        <f t="shared" si="3"/>
        <v>6.577473468234154E-05</v>
      </c>
      <c r="C33" s="10">
        <f t="shared" si="0"/>
        <v>3</v>
      </c>
      <c r="D33" s="9">
        <f t="shared" si="4"/>
        <v>7.326007326007326E-05</v>
      </c>
      <c r="E33" s="11">
        <f t="shared" si="1"/>
        <v>-0.07485338577731715</v>
      </c>
      <c r="F33" s="2"/>
    </row>
    <row r="34" spans="1:6" ht="12">
      <c r="A34" s="9">
        <f t="shared" si="2"/>
        <v>0.4000000000000001</v>
      </c>
      <c r="B34" s="9">
        <f t="shared" si="3"/>
        <v>5.710313725785883E-05</v>
      </c>
      <c r="C34" s="10">
        <f t="shared" si="0"/>
        <v>2</v>
      </c>
      <c r="D34" s="9">
        <f t="shared" si="4"/>
        <v>4.884004884004884E-05</v>
      </c>
      <c r="E34" s="11">
        <f t="shared" si="1"/>
        <v>0.08263088417809991</v>
      </c>
      <c r="F34" s="2"/>
    </row>
    <row r="35" spans="1:6" ht="12">
      <c r="A35" s="9">
        <f t="shared" si="2"/>
        <v>0.4200000000000001</v>
      </c>
      <c r="B35" s="9">
        <f t="shared" si="3"/>
        <v>4.946921142888777E-05</v>
      </c>
      <c r="C35" s="10">
        <f t="shared" si="0"/>
        <v>2</v>
      </c>
      <c r="D35" s="9">
        <f t="shared" si="4"/>
        <v>4.884004884004884E-05</v>
      </c>
      <c r="E35" s="11">
        <f t="shared" si="1"/>
        <v>0.006291625888389277</v>
      </c>
      <c r="F35" s="2"/>
    </row>
    <row r="36" spans="1:6" ht="12">
      <c r="A36" s="9">
        <f t="shared" si="2"/>
        <v>0.4400000000000001</v>
      </c>
      <c r="B36" s="9">
        <f t="shared" si="3"/>
        <v>4.298162453304743E-05</v>
      </c>
      <c r="C36" s="10">
        <f t="shared" si="0"/>
        <v>2</v>
      </c>
      <c r="D36" s="9">
        <f t="shared" si="4"/>
        <v>4.884004884004884E-05</v>
      </c>
      <c r="E36" s="11">
        <f t="shared" si="1"/>
        <v>-0.0585842430700141</v>
      </c>
      <c r="F36" s="2"/>
    </row>
    <row r="37" spans="1:6" ht="12">
      <c r="A37" s="9">
        <f t="shared" si="2"/>
        <v>0.46000000000000013</v>
      </c>
      <c r="B37" s="9">
        <f t="shared" si="3"/>
        <v>3.773272601298848E-05</v>
      </c>
      <c r="C37" s="10">
        <f t="shared" si="0"/>
        <v>2</v>
      </c>
      <c r="D37" s="9">
        <f t="shared" si="4"/>
        <v>4.884004884004884E-05</v>
      </c>
      <c r="E37" s="11">
        <f t="shared" si="1"/>
        <v>-0.11107322827060359</v>
      </c>
      <c r="F37" s="2"/>
    </row>
    <row r="38" spans="1:6" ht="12">
      <c r="A38" s="9">
        <f t="shared" si="2"/>
        <v>0.48000000000000015</v>
      </c>
      <c r="B38" s="9">
        <f t="shared" si="3"/>
        <v>3.3797232841391365E-05</v>
      </c>
      <c r="C38" s="10">
        <f t="shared" si="0"/>
        <v>1</v>
      </c>
      <c r="D38" s="9">
        <f t="shared" si="4"/>
        <v>2.442002442002442E-05</v>
      </c>
      <c r="E38" s="11">
        <f t="shared" si="1"/>
        <v>0.09377208421366945</v>
      </c>
      <c r="F38" s="2"/>
    </row>
    <row r="39" spans="1:6" ht="12">
      <c r="A39" s="9">
        <f t="shared" si="2"/>
        <v>0.5000000000000001</v>
      </c>
      <c r="B39" s="9">
        <f t="shared" si="3"/>
        <v>3.123116594048619E-05</v>
      </c>
      <c r="C39" s="10">
        <f t="shared" si="0"/>
        <v>1</v>
      </c>
      <c r="D39" s="9">
        <f t="shared" si="4"/>
        <v>2.442002442002442E-05</v>
      </c>
      <c r="E39" s="11">
        <f t="shared" si="1"/>
        <v>0.0681114152046177</v>
      </c>
      <c r="F39" s="2"/>
    </row>
    <row r="40" spans="1:6" ht="12">
      <c r="A40" s="9">
        <f t="shared" si="2"/>
        <v>0.5200000000000001</v>
      </c>
      <c r="B40" s="9">
        <f t="shared" si="3"/>
        <v>3.0071052735941052E-05</v>
      </c>
      <c r="C40" s="10">
        <f t="shared" si="0"/>
        <v>1</v>
      </c>
      <c r="D40" s="9">
        <f t="shared" si="4"/>
        <v>2.442002442002442E-05</v>
      </c>
      <c r="E40" s="11">
        <f t="shared" si="1"/>
        <v>0.05651028315916632</v>
      </c>
      <c r="F40" s="2"/>
    </row>
    <row r="41" spans="1:6" ht="12">
      <c r="A41" s="9">
        <f t="shared" si="2"/>
        <v>0.5400000000000001</v>
      </c>
      <c r="B41" s="9">
        <f t="shared" si="3"/>
        <v>3.0333407196596993E-05</v>
      </c>
      <c r="C41" s="10">
        <f t="shared" si="0"/>
        <v>1</v>
      </c>
      <c r="D41" s="9">
        <f t="shared" si="4"/>
        <v>2.442002442002442E-05</v>
      </c>
      <c r="E41" s="11">
        <f t="shared" si="1"/>
        <v>0.05913382776572573</v>
      </c>
      <c r="F41" s="2"/>
    </row>
    <row r="42" spans="1:6" ht="12">
      <c r="A42" s="9">
        <f t="shared" si="2"/>
        <v>0.5600000000000002</v>
      </c>
      <c r="B42" s="9">
        <f t="shared" si="3"/>
        <v>3.2014494761575305E-05</v>
      </c>
      <c r="C42" s="10">
        <f t="shared" si="0"/>
        <v>1</v>
      </c>
      <c r="D42" s="9">
        <f t="shared" si="4"/>
        <v>2.442002442002442E-05</v>
      </c>
      <c r="E42" s="11">
        <f t="shared" si="1"/>
        <v>0.07594470341550885</v>
      </c>
      <c r="F42" s="2"/>
    </row>
    <row r="43" spans="1:6" ht="12">
      <c r="A43" s="9">
        <f t="shared" si="2"/>
        <v>0.5800000000000002</v>
      </c>
      <c r="B43" s="9">
        <f t="shared" si="3"/>
        <v>3.509038550097056E-05</v>
      </c>
      <c r="C43" s="10">
        <f t="shared" si="0"/>
        <v>1</v>
      </c>
      <c r="D43" s="9">
        <f t="shared" si="4"/>
        <v>2.442002442002442E-05</v>
      </c>
      <c r="E43" s="11">
        <f t="shared" si="1"/>
        <v>0.10670361080946139</v>
      </c>
      <c r="F43" s="2"/>
    </row>
    <row r="44" spans="1:6" ht="12">
      <c r="A44" s="9">
        <f t="shared" si="2"/>
        <v>0.6000000000000002</v>
      </c>
      <c r="B44" s="9">
        <f t="shared" si="3"/>
        <v>3.9517294753398075E-05</v>
      </c>
      <c r="C44" s="10">
        <f t="shared" si="0"/>
        <v>2</v>
      </c>
      <c r="D44" s="9">
        <f t="shared" si="4"/>
        <v>4.884004884004884E-05</v>
      </c>
      <c r="E44" s="11">
        <f t="shared" si="1"/>
        <v>-0.09322754086650764</v>
      </c>
      <c r="F44" s="2"/>
    </row>
    <row r="45" spans="1:6" ht="12">
      <c r="A45" s="9">
        <f t="shared" si="2"/>
        <v>0.6200000000000002</v>
      </c>
      <c r="B45" s="9">
        <f t="shared" si="3"/>
        <v>4.5232206391491696E-05</v>
      </c>
      <c r="C45" s="10">
        <f t="shared" si="0"/>
        <v>2</v>
      </c>
      <c r="D45" s="9">
        <f t="shared" si="4"/>
        <v>4.884004884004884E-05</v>
      </c>
      <c r="E45" s="11">
        <f t="shared" si="1"/>
        <v>-0.036078424485571435</v>
      </c>
      <c r="F45" s="2"/>
    </row>
    <row r="46" spans="1:6" ht="12">
      <c r="A46" s="9">
        <f t="shared" si="2"/>
        <v>0.6400000000000002</v>
      </c>
      <c r="B46" s="9">
        <f t="shared" si="3"/>
        <v>5.2153769843297644E-05</v>
      </c>
      <c r="C46" s="10">
        <f aca="true" t="shared" si="5" ref="C46:C64">INT(IF(B46&gt;C$8,C$8,IF(B46&lt;C$7,C$7,B46))/C$5+0.5)</f>
        <v>2</v>
      </c>
      <c r="D46" s="9">
        <f t="shared" si="4"/>
        <v>4.884004884004884E-05</v>
      </c>
      <c r="E46" s="11">
        <f aca="true" t="shared" si="6" ref="E46:E64">(B46-D46)/C$9</f>
        <v>0.03313721003248804</v>
      </c>
      <c r="F46" s="2"/>
    </row>
    <row r="47" spans="1:6" ht="12">
      <c r="A47" s="9">
        <f aca="true" t="shared" si="7" ref="A47:A64">A46+1/C$6</f>
        <v>0.6600000000000003</v>
      </c>
      <c r="B47" s="9">
        <f t="shared" si="3"/>
        <v>6.0183458100652765E-05</v>
      </c>
      <c r="C47" s="10">
        <f t="shared" si="5"/>
        <v>2</v>
      </c>
      <c r="D47" s="9">
        <f aca="true" t="shared" si="8" ref="D47:D64">C47*$C$5</f>
        <v>4.884004884004884E-05</v>
      </c>
      <c r="E47" s="11">
        <f t="shared" si="6"/>
        <v>0.11343409260603925</v>
      </c>
      <c r="F47" s="2"/>
    </row>
    <row r="48" spans="1:6" ht="12">
      <c r="A48" s="9">
        <f t="shared" si="7"/>
        <v>0.6800000000000003</v>
      </c>
      <c r="B48" s="9">
        <f t="shared" si="3"/>
        <v>6.920697023053956E-05</v>
      </c>
      <c r="C48" s="10">
        <f t="shared" si="5"/>
        <v>3</v>
      </c>
      <c r="D48" s="9">
        <f t="shared" si="8"/>
        <v>7.326007326007326E-05</v>
      </c>
      <c r="E48" s="11">
        <f t="shared" si="6"/>
        <v>-0.040531030295336994</v>
      </c>
      <c r="F48" s="2"/>
    </row>
    <row r="49" spans="1:6" ht="12">
      <c r="A49" s="9">
        <f t="shared" si="7"/>
        <v>0.7000000000000003</v>
      </c>
      <c r="B49" s="9">
        <f t="shared" si="3"/>
        <v>7.909585842496295E-05</v>
      </c>
      <c r="C49" s="10">
        <f t="shared" si="5"/>
        <v>3</v>
      </c>
      <c r="D49" s="9">
        <f t="shared" si="8"/>
        <v>7.326007326007326E-05</v>
      </c>
      <c r="E49" s="11">
        <f t="shared" si="6"/>
        <v>0.05835785164889689</v>
      </c>
      <c r="F49" s="2"/>
    </row>
    <row r="50" spans="1:6" ht="12">
      <c r="A50" s="9">
        <f t="shared" si="7"/>
        <v>0.7200000000000003</v>
      </c>
      <c r="B50" s="9">
        <f t="shared" si="3"/>
        <v>8.970935642863386E-05</v>
      </c>
      <c r="C50" s="10">
        <f t="shared" si="5"/>
        <v>4</v>
      </c>
      <c r="D50" s="9">
        <f t="shared" si="8"/>
        <v>9.768009768009768E-05</v>
      </c>
      <c r="E50" s="11">
        <f t="shared" si="6"/>
        <v>-0.07970741251463821</v>
      </c>
      <c r="F50" s="2"/>
    </row>
    <row r="51" spans="1:6" ht="12">
      <c r="A51" s="9">
        <f t="shared" si="7"/>
        <v>0.7400000000000003</v>
      </c>
      <c r="B51" s="9">
        <f t="shared" si="3"/>
        <v>0.00010089638331717293</v>
      </c>
      <c r="C51" s="10">
        <f t="shared" si="5"/>
        <v>4</v>
      </c>
      <c r="D51" s="9">
        <f t="shared" si="8"/>
        <v>9.768009768009768E-05</v>
      </c>
      <c r="E51" s="11">
        <f t="shared" si="6"/>
        <v>0.03216285637075249</v>
      </c>
      <c r="F51" s="2"/>
    </row>
    <row r="52" spans="1:6" ht="12">
      <c r="A52" s="9">
        <f t="shared" si="7"/>
        <v>0.7600000000000003</v>
      </c>
      <c r="B52" s="9">
        <f t="shared" si="3"/>
        <v>0.00011249769410247256</v>
      </c>
      <c r="C52" s="10">
        <f t="shared" si="5"/>
        <v>5</v>
      </c>
      <c r="D52" s="9">
        <f t="shared" si="8"/>
        <v>0.0001221001221001221</v>
      </c>
      <c r="E52" s="11">
        <f t="shared" si="6"/>
        <v>-0.09602427997649535</v>
      </c>
      <c r="F52" s="2"/>
    </row>
    <row r="53" spans="1:6" ht="12">
      <c r="A53" s="9">
        <f t="shared" si="7"/>
        <v>0.7800000000000004</v>
      </c>
      <c r="B53" s="9">
        <f t="shared" si="3"/>
        <v>0.0001243481465517977</v>
      </c>
      <c r="C53" s="10">
        <f t="shared" si="5"/>
        <v>5</v>
      </c>
      <c r="D53" s="9">
        <f t="shared" si="8"/>
        <v>0.0001221001221001221</v>
      </c>
      <c r="E53" s="11">
        <f t="shared" si="6"/>
        <v>0.022480244516755978</v>
      </c>
      <c r="F53" s="2"/>
    </row>
    <row r="54" spans="1:6" ht="12">
      <c r="A54" s="9">
        <f t="shared" si="7"/>
        <v>0.8000000000000004</v>
      </c>
      <c r="B54" s="9">
        <f t="shared" si="3"/>
        <v>0.00013627905195293154</v>
      </c>
      <c r="C54" s="10">
        <f t="shared" si="5"/>
        <v>6</v>
      </c>
      <c r="D54" s="9">
        <f t="shared" si="8"/>
        <v>0.00014652014652014652</v>
      </c>
      <c r="E54" s="11">
        <f t="shared" si="6"/>
        <v>-0.10241094567214978</v>
      </c>
      <c r="F54" s="2"/>
    </row>
    <row r="55" spans="1:6" ht="12">
      <c r="A55" s="9">
        <f t="shared" si="7"/>
        <v>0.8200000000000004</v>
      </c>
      <c r="B55" s="9">
        <f t="shared" si="3"/>
        <v>0.00014812057636271397</v>
      </c>
      <c r="C55" s="10">
        <f t="shared" si="5"/>
        <v>6</v>
      </c>
      <c r="D55" s="9">
        <f t="shared" si="8"/>
        <v>0.00014652014652014652</v>
      </c>
      <c r="E55" s="11">
        <f t="shared" si="6"/>
        <v>0.01600429842567449</v>
      </c>
      <c r="F55" s="2"/>
    </row>
    <row r="56" spans="1:6" ht="12">
      <c r="A56" s="9">
        <f t="shared" si="7"/>
        <v>0.8400000000000004</v>
      </c>
      <c r="B56" s="9">
        <f t="shared" si="3"/>
        <v>0.0001597041581577037</v>
      </c>
      <c r="C56" s="10">
        <f t="shared" si="5"/>
        <v>7</v>
      </c>
      <c r="D56" s="9">
        <f t="shared" si="8"/>
        <v>0.00017094017094017094</v>
      </c>
      <c r="E56" s="11">
        <f t="shared" si="6"/>
        <v>-0.11236012782467249</v>
      </c>
      <c r="F56" s="2"/>
    </row>
    <row r="57" spans="1:6" ht="12">
      <c r="A57" s="9">
        <f t="shared" si="7"/>
        <v>0.8600000000000004</v>
      </c>
      <c r="B57" s="9">
        <f t="shared" si="3"/>
        <v>0.0001708649074736351</v>
      </c>
      <c r="C57" s="10">
        <f t="shared" si="5"/>
        <v>7</v>
      </c>
      <c r="D57" s="9">
        <f t="shared" si="8"/>
        <v>0.00017094017094017094</v>
      </c>
      <c r="E57" s="11">
        <f t="shared" si="6"/>
        <v>-0.0007526346653584847</v>
      </c>
      <c r="F57" s="2"/>
    </row>
    <row r="58" spans="1:6" ht="12">
      <c r="A58" s="9">
        <f t="shared" si="7"/>
        <v>0.8800000000000004</v>
      </c>
      <c r="B58" s="9">
        <f t="shared" si="3"/>
        <v>0.00018144395337815078</v>
      </c>
      <c r="C58" s="10">
        <f t="shared" si="5"/>
        <v>7</v>
      </c>
      <c r="D58" s="9">
        <f t="shared" si="8"/>
        <v>0.00017094017094017094</v>
      </c>
      <c r="E58" s="11">
        <f t="shared" si="6"/>
        <v>0.10503782437979835</v>
      </c>
      <c r="F58" s="2"/>
    </row>
    <row r="59" spans="1:6" ht="12">
      <c r="A59" s="9">
        <f t="shared" si="7"/>
        <v>0.9000000000000005</v>
      </c>
      <c r="B59" s="9">
        <f t="shared" si="3"/>
        <v>0.00019129070536529782</v>
      </c>
      <c r="C59" s="10">
        <f t="shared" si="5"/>
        <v>8</v>
      </c>
      <c r="D59" s="9">
        <f t="shared" si="8"/>
        <v>0.00019536019536019536</v>
      </c>
      <c r="E59" s="11">
        <f t="shared" si="6"/>
        <v>-0.04069489994897539</v>
      </c>
      <c r="F59" s="2"/>
    </row>
    <row r="60" spans="1:6" ht="12">
      <c r="A60" s="9">
        <f t="shared" si="7"/>
        <v>0.9200000000000005</v>
      </c>
      <c r="B60" s="9">
        <f t="shared" si="3"/>
        <v>0.00020026499697988506</v>
      </c>
      <c r="C60" s="10">
        <f t="shared" si="5"/>
        <v>8</v>
      </c>
      <c r="D60" s="9">
        <f t="shared" si="8"/>
        <v>0.00019536019536019536</v>
      </c>
      <c r="E60" s="11">
        <f t="shared" si="6"/>
        <v>0.049048016196897005</v>
      </c>
      <c r="F60" s="2"/>
    </row>
    <row r="61" spans="1:6" ht="12">
      <c r="A61" s="9">
        <f t="shared" si="7"/>
        <v>0.9400000000000005</v>
      </c>
      <c r="B61" s="9">
        <f t="shared" si="3"/>
        <v>0.00020823908105765894</v>
      </c>
      <c r="C61" s="10">
        <f t="shared" si="5"/>
        <v>9</v>
      </c>
      <c r="D61" s="9">
        <f t="shared" si="8"/>
        <v>0.00021978021978021978</v>
      </c>
      <c r="E61" s="11">
        <f t="shared" si="6"/>
        <v>-0.1154113872256084</v>
      </c>
      <c r="F61" s="2"/>
    </row>
    <row r="62" spans="1:6" ht="12">
      <c r="A62" s="9">
        <f t="shared" si="7"/>
        <v>0.9600000000000005</v>
      </c>
      <c r="B62" s="9">
        <f t="shared" si="3"/>
        <v>0.0002150994481794693</v>
      </c>
      <c r="C62" s="10">
        <f t="shared" si="5"/>
        <v>9</v>
      </c>
      <c r="D62" s="9">
        <f t="shared" si="8"/>
        <v>0.00021978021978021978</v>
      </c>
      <c r="E62" s="11">
        <f t="shared" si="6"/>
        <v>-0.04680771600750486</v>
      </c>
      <c r="F62" s="2"/>
    </row>
    <row r="63" spans="1:6" ht="12">
      <c r="A63" s="9">
        <f t="shared" si="7"/>
        <v>0.9800000000000005</v>
      </c>
      <c r="B63" s="9">
        <f t="shared" si="3"/>
        <v>0.0002207484424541118</v>
      </c>
      <c r="C63" s="10">
        <f t="shared" si="5"/>
        <v>9</v>
      </c>
      <c r="D63" s="9">
        <f t="shared" si="8"/>
        <v>0.00021978021978021978</v>
      </c>
      <c r="E63" s="11">
        <f t="shared" si="6"/>
        <v>0.009682226738920288</v>
      </c>
      <c r="F63" s="2"/>
    </row>
    <row r="64" spans="1:6" ht="12">
      <c r="A64" s="9">
        <f t="shared" si="7"/>
        <v>1.0000000000000004</v>
      </c>
      <c r="B64" s="9">
        <f t="shared" si="3"/>
        <v>0.00022510565162951542</v>
      </c>
      <c r="C64" s="10">
        <f t="shared" si="5"/>
        <v>9</v>
      </c>
      <c r="D64" s="9">
        <f t="shared" si="8"/>
        <v>0.00021978021978021978</v>
      </c>
      <c r="E64" s="11">
        <f t="shared" si="6"/>
        <v>0.05325431849295643</v>
      </c>
      <c r="F64" s="2"/>
    </row>
    <row r="65" ht="12">
      <c r="B65" s="1"/>
    </row>
    <row r="66" ht="12">
      <c r="B66" s="1"/>
    </row>
    <row r="67" ht="12">
      <c r="B67" s="1"/>
    </row>
    <row r="68" ht="12">
      <c r="B68" s="1"/>
    </row>
    <row r="69" ht="12">
      <c r="B69" s="1"/>
    </row>
    <row r="70" ht="12">
      <c r="B70" s="1"/>
    </row>
    <row r="71" ht="12">
      <c r="B71" s="1"/>
    </row>
  </sheetData>
  <sheetProtection password="E812" sheet="1" objects="1" scenarios="1" selectLockedCells="1"/>
  <mergeCells count="12">
    <mergeCell ref="A12:B12"/>
    <mergeCell ref="A5:B5"/>
    <mergeCell ref="A6:B6"/>
    <mergeCell ref="A7:B7"/>
    <mergeCell ref="A8:B8"/>
    <mergeCell ref="A9:B9"/>
    <mergeCell ref="A10:B10"/>
    <mergeCell ref="A11:B11"/>
    <mergeCell ref="A1:B1"/>
    <mergeCell ref="A2:B2"/>
    <mergeCell ref="A3:B3"/>
    <mergeCell ref="A4:B4"/>
  </mergeCells>
  <dataValidations count="1">
    <dataValidation type="list" allowBlank="1" showInputMessage="1" promptTitle="Uni-Polar/Bi-Polar" prompt="Select ADC input Range" sqref="C3">
      <formula1>$F$3:$G$3</formula1>
    </dataValidation>
  </dataValidations>
  <printOptions horizontalCentered="1" verticalCentered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6384" width="9.125" style="14" customWidth="1"/>
  </cols>
  <sheetData>
    <row r="1" ht="18">
      <c r="A1" s="13" t="s">
        <v>25</v>
      </c>
    </row>
    <row r="2" ht="18">
      <c r="A2" s="18" t="s">
        <v>35</v>
      </c>
    </row>
    <row r="3" ht="18">
      <c r="A3" s="18" t="s">
        <v>36</v>
      </c>
    </row>
    <row r="5" ht="18">
      <c r="A5" s="14" t="s">
        <v>26</v>
      </c>
    </row>
    <row r="6" spans="1:8" ht="36" customHeight="1">
      <c r="A6" s="46" t="s">
        <v>27</v>
      </c>
      <c r="B6" s="46"/>
      <c r="C6" s="46"/>
      <c r="D6" s="46"/>
      <c r="E6" s="46"/>
      <c r="F6" s="46"/>
      <c r="G6" s="46"/>
      <c r="H6" s="46"/>
    </row>
    <row r="27" spans="1:8" ht="36" customHeight="1">
      <c r="A27" s="44" t="s">
        <v>28</v>
      </c>
      <c r="B27" s="44"/>
      <c r="C27" s="44"/>
      <c r="D27" s="44"/>
      <c r="E27" s="44"/>
      <c r="F27" s="44"/>
      <c r="G27" s="44"/>
      <c r="H27" s="44"/>
    </row>
    <row r="29" spans="1:8" ht="36" customHeight="1">
      <c r="A29" s="44" t="s">
        <v>29</v>
      </c>
      <c r="B29" s="44"/>
      <c r="C29" s="44"/>
      <c r="D29" s="44"/>
      <c r="E29" s="44"/>
      <c r="F29" s="44"/>
      <c r="G29" s="44"/>
      <c r="H29" s="44"/>
    </row>
    <row r="31" spans="1:8" ht="36" customHeight="1">
      <c r="A31" s="44" t="s">
        <v>30</v>
      </c>
      <c r="B31" s="44"/>
      <c r="C31" s="44"/>
      <c r="D31" s="44"/>
      <c r="E31" s="44"/>
      <c r="F31" s="44"/>
      <c r="G31" s="44"/>
      <c r="H31" s="44"/>
    </row>
    <row r="33" ht="18">
      <c r="A33" s="13" t="s">
        <v>31</v>
      </c>
    </row>
    <row r="34" ht="18">
      <c r="A34" s="18" t="s">
        <v>32</v>
      </c>
    </row>
    <row r="35" spans="1:8" ht="36" customHeight="1">
      <c r="A35" s="43" t="s">
        <v>33</v>
      </c>
      <c r="B35" s="43"/>
      <c r="C35" s="43"/>
      <c r="D35" s="43"/>
      <c r="E35" s="43"/>
      <c r="F35" s="43"/>
      <c r="G35" s="43"/>
      <c r="H35" s="43"/>
    </row>
    <row r="37" spans="1:8" ht="54" customHeight="1">
      <c r="A37" s="44" t="s">
        <v>34</v>
      </c>
      <c r="B37" s="44"/>
      <c r="C37" s="44"/>
      <c r="D37" s="44"/>
      <c r="E37" s="44"/>
      <c r="F37" s="44"/>
      <c r="G37" s="44"/>
      <c r="H37" s="44"/>
    </row>
    <row r="39" spans="1:8" ht="36" customHeight="1">
      <c r="A39" s="45" t="s">
        <v>37</v>
      </c>
      <c r="B39" s="45"/>
      <c r="C39" s="45"/>
      <c r="D39" s="45"/>
      <c r="E39" s="45"/>
      <c r="F39" s="45"/>
      <c r="G39" s="45"/>
      <c r="H39" s="45"/>
    </row>
  </sheetData>
  <sheetProtection password="E812" sheet="1" objects="1" scenarios="1"/>
  <mergeCells count="7">
    <mergeCell ref="A35:H35"/>
    <mergeCell ref="A37:H37"/>
    <mergeCell ref="A39:H39"/>
    <mergeCell ref="A6:H6"/>
    <mergeCell ref="A27:H27"/>
    <mergeCell ref="A29:H29"/>
    <mergeCell ref="A31:H31"/>
  </mergeCells>
  <printOptions/>
  <pageMargins left="0.75" right="0.75" top="1" bottom="1" header="0.5" footer="0.5"/>
  <pageSetup horizontalDpi="600" verticalDpi="600" orientation="portrait" r:id="rId2"/>
  <headerFooter alignWithMargins="0">
    <oddFooter>&amp;L[&amp;A]&amp;F&amp;C&amp;P of &amp;N&amp;R&amp;D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11" sqref="G11"/>
    </sheetView>
  </sheetViews>
  <sheetFormatPr defaultColWidth="9.00390625" defaultRowHeight="12"/>
  <cols>
    <col min="1" max="6" width="9.125" style="14" customWidth="1"/>
    <col min="7" max="7" width="10.25390625" style="14" customWidth="1"/>
    <col min="8" max="8" width="11.25390625" style="14" customWidth="1"/>
    <col min="9" max="16384" width="9.125" style="14" customWidth="1"/>
  </cols>
  <sheetData>
    <row r="1" spans="1:8" ht="44.25" customHeight="1">
      <c r="A1" s="47" t="s">
        <v>24</v>
      </c>
      <c r="B1" s="45"/>
      <c r="C1" s="45"/>
      <c r="D1" s="45"/>
      <c r="E1" s="45"/>
      <c r="F1" s="45"/>
      <c r="G1" s="45"/>
      <c r="H1" s="45"/>
    </row>
    <row r="3" spans="7:8" ht="36">
      <c r="G3" s="37" t="s">
        <v>89</v>
      </c>
      <c r="H3" s="38" t="s">
        <v>90</v>
      </c>
    </row>
    <row r="4" spans="7:8" ht="18">
      <c r="G4" s="35">
        <f>'Signals (2)'!K7</f>
        <v>0</v>
      </c>
      <c r="H4" s="36">
        <f>'Signals (2)'!L7</f>
        <v>0</v>
      </c>
    </row>
    <row r="5" spans="7:8" ht="18">
      <c r="G5" s="35">
        <f>'Signals (2)'!K8</f>
        <v>1</v>
      </c>
      <c r="H5" s="36">
        <f>'Signals (2)'!L8</f>
        <v>5.877852522924732</v>
      </c>
    </row>
    <row r="6" spans="7:8" ht="18">
      <c r="G6" s="35">
        <f>'Signals (2)'!K9</f>
        <v>2</v>
      </c>
      <c r="H6" s="36">
        <f>'Signals (2)'!L9</f>
        <v>9.510565162951535</v>
      </c>
    </row>
    <row r="7" spans="7:8" ht="18">
      <c r="G7" s="35">
        <f>'Signals (2)'!K10</f>
        <v>3</v>
      </c>
      <c r="H7" s="36">
        <f>'Signals (2)'!L10</f>
        <v>9.510565162951536</v>
      </c>
    </row>
    <row r="8" spans="7:8" ht="18">
      <c r="G8" s="35">
        <f>'Signals (2)'!K11</f>
        <v>4</v>
      </c>
      <c r="H8" s="36">
        <f>'Signals (2)'!L11</f>
        <v>5.877852522924733</v>
      </c>
    </row>
    <row r="9" spans="7:8" ht="18">
      <c r="G9" s="35">
        <f>'Signals (2)'!K12</f>
        <v>5</v>
      </c>
      <c r="H9" s="36">
        <f>'Signals (2)'!L12</f>
        <v>1.22514845490862E-15</v>
      </c>
    </row>
    <row r="10" spans="7:8" ht="18">
      <c r="G10" s="35">
        <f>'Signals (2)'!K13</f>
        <v>6</v>
      </c>
      <c r="H10" s="36">
        <f>'Signals (2)'!L13</f>
        <v>-5.87785252292473</v>
      </c>
    </row>
    <row r="11" spans="7:8" ht="18">
      <c r="G11" s="35">
        <f>'Signals (2)'!K14</f>
        <v>7</v>
      </c>
      <c r="H11" s="36">
        <f>'Signals (2)'!L14</f>
        <v>-9.510565162951535</v>
      </c>
    </row>
    <row r="12" spans="7:8" ht="18">
      <c r="G12" s="35">
        <f>'Signals (2)'!K15</f>
        <v>8</v>
      </c>
      <c r="H12" s="36">
        <f>'Signals (2)'!L15</f>
        <v>-9.510565162951536</v>
      </c>
    </row>
    <row r="13" spans="7:8" ht="18">
      <c r="G13" s="35">
        <f>'Signals (2)'!K16</f>
        <v>9</v>
      </c>
      <c r="H13" s="36">
        <f>'Signals (2)'!L16</f>
        <v>-5.877852522924734</v>
      </c>
    </row>
    <row r="14" spans="7:8" ht="18">
      <c r="G14" s="39">
        <f>'Signals (2)'!K17</f>
        <v>10</v>
      </c>
      <c r="H14" s="40">
        <f>'Signals (2)'!L17</f>
        <v>-2.45029690981724E-15</v>
      </c>
    </row>
    <row r="15" spans="7:8" ht="18">
      <c r="G15" s="16"/>
      <c r="H15" s="16"/>
    </row>
    <row r="16" spans="7:8" ht="18">
      <c r="G16" s="16"/>
      <c r="H16" s="16"/>
    </row>
    <row r="17" spans="7:8" ht="18">
      <c r="G17" s="16"/>
      <c r="H17" s="16"/>
    </row>
    <row r="18" spans="7:8" ht="18">
      <c r="G18" s="16"/>
      <c r="H18" s="16"/>
    </row>
    <row r="19" spans="7:8" ht="18">
      <c r="G19" s="16"/>
      <c r="H19" s="16"/>
    </row>
    <row r="20" spans="7:8" ht="18">
      <c r="G20" s="16"/>
      <c r="H20" s="16"/>
    </row>
    <row r="22" spans="1:8" ht="39.75" customHeight="1">
      <c r="A22" s="47" t="s">
        <v>23</v>
      </c>
      <c r="B22" s="45"/>
      <c r="C22" s="45"/>
      <c r="D22" s="45"/>
      <c r="E22" s="45"/>
      <c r="F22" s="45"/>
      <c r="G22" s="45"/>
      <c r="H22" s="45"/>
    </row>
    <row r="32" ht="43.5" customHeight="1"/>
    <row r="41" ht="27.75" customHeight="1"/>
  </sheetData>
  <sheetProtection/>
  <mergeCells count="2">
    <mergeCell ref="A22:H22"/>
    <mergeCell ref="A1:H1"/>
  </mergeCells>
  <printOptions/>
  <pageMargins left="0.75" right="0.75" top="1" bottom="1" header="0.5" footer="0.5"/>
  <pageSetup horizontalDpi="300" verticalDpi="300" orientation="portrait" r:id="rId2"/>
  <headerFooter alignWithMargins="0">
    <oddFooter>&amp;L[&amp;A]&amp;F&amp;C&amp;P of &amp;N&amp;R&amp;D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zoomScalePageLayoutView="0" workbookViewId="0" topLeftCell="A1">
      <selection activeCell="C1" sqref="C1"/>
    </sheetView>
  </sheetViews>
  <sheetFormatPr defaultColWidth="11.375" defaultRowHeight="12"/>
  <cols>
    <col min="1" max="1" width="12.00390625" style="0" customWidth="1"/>
    <col min="2" max="2" width="10.25390625" style="0" customWidth="1"/>
    <col min="3" max="3" width="10.75390625" style="0" customWidth="1"/>
    <col min="4" max="4" width="11.375" style="0" customWidth="1"/>
    <col min="5" max="5" width="11.375" style="4" customWidth="1"/>
  </cols>
  <sheetData>
    <row r="1" spans="1:6" ht="15.75">
      <c r="A1" s="41" t="s">
        <v>20</v>
      </c>
      <c r="B1" s="42"/>
      <c r="C1" s="21">
        <v>12</v>
      </c>
      <c r="D1" s="3" t="s">
        <v>19</v>
      </c>
      <c r="E1" s="6">
        <f>2^C1</f>
        <v>4096</v>
      </c>
      <c r="F1" t="s">
        <v>14</v>
      </c>
    </row>
    <row r="2" spans="1:4" ht="15.75">
      <c r="A2" s="41" t="s">
        <v>0</v>
      </c>
      <c r="B2" s="42"/>
      <c r="C2" s="21">
        <v>20</v>
      </c>
      <c r="D2" s="3" t="s">
        <v>11</v>
      </c>
    </row>
    <row r="3" spans="1:7" ht="15.75">
      <c r="A3" s="41" t="s">
        <v>21</v>
      </c>
      <c r="B3" s="42"/>
      <c r="C3" s="22" t="s">
        <v>15</v>
      </c>
      <c r="D3" s="3"/>
      <c r="E3" s="5" t="b">
        <f>IF(C3="Uni-Polar",FALSE,TRUE)</f>
        <v>1</v>
      </c>
      <c r="F3" t="s">
        <v>16</v>
      </c>
      <c r="G3" t="s">
        <v>15</v>
      </c>
    </row>
    <row r="4" spans="1:4" ht="15.75">
      <c r="A4" s="41" t="s">
        <v>1</v>
      </c>
      <c r="B4" s="42"/>
      <c r="C4" s="21">
        <v>1</v>
      </c>
      <c r="D4" s="3"/>
    </row>
    <row r="5" spans="1:4" ht="15.75">
      <c r="A5" s="41" t="s">
        <v>2</v>
      </c>
      <c r="B5" s="42"/>
      <c r="C5" s="19">
        <f>C2/C4/(2^C1-1)</f>
        <v>0.004884004884004884</v>
      </c>
      <c r="D5" s="3" t="s">
        <v>11</v>
      </c>
    </row>
    <row r="6" spans="1:4" ht="15.75">
      <c r="A6" s="41" t="s">
        <v>7</v>
      </c>
      <c r="B6" s="42"/>
      <c r="C6" s="21">
        <v>95</v>
      </c>
      <c r="D6" s="3" t="s">
        <v>10</v>
      </c>
    </row>
    <row r="7" spans="1:4" ht="15.75">
      <c r="A7" s="41" t="s">
        <v>12</v>
      </c>
      <c r="B7" s="42"/>
      <c r="C7" s="20">
        <f>IF(E3,-(2^(C1-1))*C5,0)</f>
        <v>-10.002442002442002</v>
      </c>
      <c r="D7" s="3" t="s">
        <v>11</v>
      </c>
    </row>
    <row r="8" spans="1:4" ht="15.75">
      <c r="A8" s="41" t="s">
        <v>13</v>
      </c>
      <c r="B8" s="42"/>
      <c r="C8" s="20">
        <f>IF(E3,(2^(C1-1)-1)*C5,2^(C1)*C5)</f>
        <v>9.997557997557998</v>
      </c>
      <c r="D8" s="3" t="s">
        <v>11</v>
      </c>
    </row>
    <row r="9" spans="1:4" ht="15.75">
      <c r="A9" s="41" t="s">
        <v>6</v>
      </c>
      <c r="B9" s="42"/>
      <c r="C9" s="21">
        <v>3</v>
      </c>
      <c r="D9" s="3" t="s">
        <v>11</v>
      </c>
    </row>
    <row r="10" spans="1:4" ht="15.75">
      <c r="A10" s="41" t="s">
        <v>5</v>
      </c>
      <c r="B10" s="42"/>
      <c r="C10" s="21">
        <v>100</v>
      </c>
      <c r="D10" s="3" t="s">
        <v>10</v>
      </c>
    </row>
    <row r="11" spans="1:4" ht="15.75">
      <c r="A11" s="41" t="s">
        <v>17</v>
      </c>
      <c r="B11" s="42"/>
      <c r="C11" s="21">
        <v>0</v>
      </c>
      <c r="D11" s="3" t="s">
        <v>11</v>
      </c>
    </row>
    <row r="12" spans="1:4" ht="15.75">
      <c r="A12" s="41" t="s">
        <v>39</v>
      </c>
      <c r="B12" s="42"/>
      <c r="C12" s="21">
        <v>0</v>
      </c>
      <c r="D12" s="3" t="s">
        <v>38</v>
      </c>
    </row>
    <row r="13" spans="1:5" ht="12">
      <c r="A13" s="7" t="s">
        <v>8</v>
      </c>
      <c r="B13" s="7" t="s">
        <v>9</v>
      </c>
      <c r="C13" s="7" t="s">
        <v>3</v>
      </c>
      <c r="D13" s="7" t="s">
        <v>4</v>
      </c>
      <c r="E13" s="8" t="s">
        <v>18</v>
      </c>
    </row>
    <row r="14" spans="1:6" ht="12">
      <c r="A14" s="9">
        <v>0</v>
      </c>
      <c r="B14" s="9">
        <f>C$9*SIN(A14*2*PI()*C$10+C$12)+C$11</f>
        <v>0</v>
      </c>
      <c r="C14" s="10">
        <f aca="true" t="shared" si="0" ref="C14:C45">INT(IF(B14&gt;C$8,C$8,IF(B14&lt;C$7,C$7,B14))/C$5+0.5)</f>
        <v>0</v>
      </c>
      <c r="D14" s="9">
        <f>$C14*$C$5</f>
        <v>0</v>
      </c>
      <c r="E14" s="12">
        <f aca="true" t="shared" si="1" ref="E14:E45">(B14-D14)/C$9</f>
        <v>0</v>
      </c>
      <c r="F14" s="2"/>
    </row>
    <row r="15" spans="1:6" ht="12">
      <c r="A15" s="9">
        <f aca="true" t="shared" si="2" ref="A15:A46">A14+1/C$6</f>
        <v>0.010526315789473684</v>
      </c>
      <c r="B15" s="9">
        <f aca="true" t="shared" si="3" ref="B15:B78">C$9*SIN(A15*2*PI()*C$10+C$12)+C$11</f>
        <v>0.9740984076140473</v>
      </c>
      <c r="C15" s="10">
        <f t="shared" si="0"/>
        <v>199</v>
      </c>
      <c r="D15" s="9">
        <f aca="true" t="shared" si="4" ref="D15:D46">C15*$C$5</f>
        <v>0.9719169719169719</v>
      </c>
      <c r="E15" s="12">
        <f t="shared" si="1"/>
        <v>0.000727145232358469</v>
      </c>
      <c r="F15" s="2"/>
    </row>
    <row r="16" spans="1:6" ht="12">
      <c r="A16" s="9">
        <f t="shared" si="2"/>
        <v>0.021052631578947368</v>
      </c>
      <c r="B16" s="9">
        <f t="shared" si="3"/>
        <v>1.842638138068998</v>
      </c>
      <c r="C16" s="10">
        <f t="shared" si="0"/>
        <v>377</v>
      </c>
      <c r="D16" s="9">
        <f t="shared" si="4"/>
        <v>1.8412698412698412</v>
      </c>
      <c r="E16" s="12">
        <f t="shared" si="1"/>
        <v>0.00045609893305228094</v>
      </c>
      <c r="F16" s="2"/>
    </row>
    <row r="17" spans="1:6" ht="12">
      <c r="A17" s="9">
        <f t="shared" si="2"/>
        <v>0.031578947368421054</v>
      </c>
      <c r="B17" s="9">
        <f t="shared" si="3"/>
        <v>2.5114994347875834</v>
      </c>
      <c r="C17" s="10">
        <f t="shared" si="0"/>
        <v>514</v>
      </c>
      <c r="D17" s="9">
        <f t="shared" si="4"/>
        <v>2.5103785103785103</v>
      </c>
      <c r="E17" s="12">
        <f t="shared" si="1"/>
        <v>0.00037364146969102546</v>
      </c>
      <c r="F17" s="2"/>
    </row>
    <row r="18" spans="1:6" ht="12">
      <c r="A18" s="9">
        <f t="shared" si="2"/>
        <v>0.042105263157894736</v>
      </c>
      <c r="B18" s="9">
        <f t="shared" si="3"/>
        <v>2.908200797817988</v>
      </c>
      <c r="C18" s="10">
        <f t="shared" si="0"/>
        <v>595</v>
      </c>
      <c r="D18" s="9">
        <f t="shared" si="4"/>
        <v>2.905982905982906</v>
      </c>
      <c r="E18" s="12">
        <f t="shared" si="1"/>
        <v>0.000739297278360714</v>
      </c>
      <c r="F18" s="2"/>
    </row>
    <row r="19" spans="1:6" ht="12">
      <c r="A19" s="9">
        <f t="shared" si="2"/>
        <v>0.05263157894736842</v>
      </c>
      <c r="B19" s="9">
        <f t="shared" si="3"/>
        <v>2.9897534790200098</v>
      </c>
      <c r="C19" s="10">
        <f t="shared" si="0"/>
        <v>612</v>
      </c>
      <c r="D19" s="9">
        <f t="shared" si="4"/>
        <v>2.989010989010989</v>
      </c>
      <c r="E19" s="12">
        <f t="shared" si="1"/>
        <v>0.00024749666967357104</v>
      </c>
      <c r="F19" s="2"/>
    </row>
    <row r="20" spans="1:6" ht="12">
      <c r="A20" s="9">
        <f t="shared" si="2"/>
        <v>0.06315789473684211</v>
      </c>
      <c r="B20" s="9">
        <f t="shared" si="3"/>
        <v>2.7473199799651757</v>
      </c>
      <c r="C20" s="10">
        <f t="shared" si="0"/>
        <v>563</v>
      </c>
      <c r="D20" s="9">
        <f t="shared" si="4"/>
        <v>2.7496947496947497</v>
      </c>
      <c r="E20" s="12">
        <f t="shared" si="1"/>
        <v>-0.0007915899098579852</v>
      </c>
      <c r="F20" s="2"/>
    </row>
    <row r="21" spans="1:6" ht="12">
      <c r="A21" s="9">
        <f t="shared" si="2"/>
        <v>0.0736842105263158</v>
      </c>
      <c r="B21" s="9">
        <f t="shared" si="3"/>
        <v>2.2071717320193924</v>
      </c>
      <c r="C21" s="10">
        <f t="shared" si="0"/>
        <v>452</v>
      </c>
      <c r="D21" s="9">
        <f t="shared" si="4"/>
        <v>2.2075702075702077</v>
      </c>
      <c r="E21" s="12">
        <f t="shared" si="1"/>
        <v>-0.00013282518360509718</v>
      </c>
      <c r="F21" s="2"/>
    </row>
    <row r="22" spans="1:6" ht="12">
      <c r="A22" s="9">
        <f t="shared" si="2"/>
        <v>0.08421052631578949</v>
      </c>
      <c r="B22" s="9">
        <f t="shared" si="3"/>
        <v>1.4278421791112064</v>
      </c>
      <c r="C22" s="10">
        <f t="shared" si="0"/>
        <v>292</v>
      </c>
      <c r="D22" s="9">
        <f t="shared" si="4"/>
        <v>1.4261294261294262</v>
      </c>
      <c r="E22" s="12">
        <f t="shared" si="1"/>
        <v>0.0005709176605933989</v>
      </c>
      <c r="F22" s="2"/>
    </row>
    <row r="23" spans="1:6" ht="12">
      <c r="A23" s="9">
        <f t="shared" si="2"/>
        <v>0.09473684210526317</v>
      </c>
      <c r="B23" s="9">
        <f t="shared" si="3"/>
        <v>0.4937837708421731</v>
      </c>
      <c r="C23" s="10">
        <f t="shared" si="0"/>
        <v>101</v>
      </c>
      <c r="D23" s="9">
        <f t="shared" si="4"/>
        <v>0.4932844932844933</v>
      </c>
      <c r="E23" s="12">
        <f t="shared" si="1"/>
        <v>0.00016642585255993714</v>
      </c>
      <c r="F23" s="2"/>
    </row>
    <row r="24" spans="1:6" ht="12">
      <c r="A24" s="9">
        <f t="shared" si="2"/>
        <v>0.10526315789473686</v>
      </c>
      <c r="B24" s="9">
        <f t="shared" si="3"/>
        <v>-0.49378377084224273</v>
      </c>
      <c r="C24" s="10">
        <f t="shared" si="0"/>
        <v>-101</v>
      </c>
      <c r="D24" s="9">
        <f t="shared" si="4"/>
        <v>-0.4932844932844933</v>
      </c>
      <c r="E24" s="12">
        <f t="shared" si="1"/>
        <v>-0.0001664258525831408</v>
      </c>
      <c r="F24" s="2"/>
    </row>
    <row r="25" spans="1:6" ht="12">
      <c r="A25" s="9">
        <f t="shared" si="2"/>
        <v>0.11578947368421055</v>
      </c>
      <c r="B25" s="9">
        <f t="shared" si="3"/>
        <v>-1.4278421791112685</v>
      </c>
      <c r="C25" s="10">
        <f t="shared" si="0"/>
        <v>-292</v>
      </c>
      <c r="D25" s="9">
        <f t="shared" si="4"/>
        <v>-1.4261294261294262</v>
      </c>
      <c r="E25" s="12">
        <f t="shared" si="1"/>
        <v>-0.0005709176606141231</v>
      </c>
      <c r="F25" s="2"/>
    </row>
    <row r="26" spans="1:6" ht="12">
      <c r="A26" s="9">
        <f t="shared" si="2"/>
        <v>0.12631578947368424</v>
      </c>
      <c r="B26" s="9">
        <f t="shared" si="3"/>
        <v>-2.2071717320194404</v>
      </c>
      <c r="C26" s="10">
        <f t="shared" si="0"/>
        <v>-452</v>
      </c>
      <c r="D26" s="9">
        <f t="shared" si="4"/>
        <v>-2.2075702075702077</v>
      </c>
      <c r="E26" s="12">
        <f t="shared" si="1"/>
        <v>0.00013282518358910997</v>
      </c>
      <c r="F26" s="2"/>
    </row>
    <row r="27" spans="1:6" ht="12">
      <c r="A27" s="9">
        <f t="shared" si="2"/>
        <v>0.13684210526315793</v>
      </c>
      <c r="B27" s="9">
        <f t="shared" si="3"/>
        <v>-2.7473199799651873</v>
      </c>
      <c r="C27" s="10">
        <f t="shared" si="0"/>
        <v>-563</v>
      </c>
      <c r="D27" s="9">
        <f t="shared" si="4"/>
        <v>-2.7496947496947497</v>
      </c>
      <c r="E27" s="12">
        <f t="shared" si="1"/>
        <v>0.0007915899098541365</v>
      </c>
      <c r="F27" s="2"/>
    </row>
    <row r="28" spans="1:6" ht="12">
      <c r="A28" s="9">
        <f t="shared" si="2"/>
        <v>0.14736842105263162</v>
      </c>
      <c r="B28" s="9">
        <f t="shared" si="3"/>
        <v>-2.9897534790200173</v>
      </c>
      <c r="C28" s="10">
        <f t="shared" si="0"/>
        <v>-612</v>
      </c>
      <c r="D28" s="9">
        <f t="shared" si="4"/>
        <v>-2.989010989010989</v>
      </c>
      <c r="E28" s="12">
        <f t="shared" si="1"/>
        <v>-0.0002474966696760876</v>
      </c>
      <c r="F28" s="2"/>
    </row>
    <row r="29" spans="1:6" ht="12">
      <c r="A29" s="9">
        <f t="shared" si="2"/>
        <v>0.1578947368421053</v>
      </c>
      <c r="B29" s="9">
        <f t="shared" si="3"/>
        <v>-2.908200797817976</v>
      </c>
      <c r="C29" s="10">
        <f t="shared" si="0"/>
        <v>-595</v>
      </c>
      <c r="D29" s="9">
        <f t="shared" si="4"/>
        <v>-2.905982905982906</v>
      </c>
      <c r="E29" s="12">
        <f t="shared" si="1"/>
        <v>-0.0007392972783567172</v>
      </c>
      <c r="F29" s="2"/>
    </row>
    <row r="30" spans="1:6" ht="12">
      <c r="A30" s="9">
        <f t="shared" si="2"/>
        <v>0.168421052631579</v>
      </c>
      <c r="B30" s="9">
        <f t="shared" si="3"/>
        <v>-2.511499434787545</v>
      </c>
      <c r="C30" s="10">
        <f t="shared" si="0"/>
        <v>-514</v>
      </c>
      <c r="D30" s="9">
        <f t="shared" si="4"/>
        <v>-2.5103785103785103</v>
      </c>
      <c r="E30" s="12">
        <f t="shared" si="1"/>
        <v>-0.0003736414696781469</v>
      </c>
      <c r="F30" s="2"/>
    </row>
    <row r="31" spans="1:6" ht="12">
      <c r="A31" s="9">
        <f t="shared" si="2"/>
        <v>0.1789473684210527</v>
      </c>
      <c r="B31" s="9">
        <f t="shared" si="3"/>
        <v>-1.842638138068934</v>
      </c>
      <c r="C31" s="10">
        <f t="shared" si="0"/>
        <v>-377</v>
      </c>
      <c r="D31" s="9">
        <f t="shared" si="4"/>
        <v>-1.8412698412698412</v>
      </c>
      <c r="E31" s="12">
        <f t="shared" si="1"/>
        <v>-0.00045609893303096466</v>
      </c>
      <c r="F31" s="2"/>
    </row>
    <row r="32" spans="1:6" ht="12">
      <c r="A32" s="9">
        <f t="shared" si="2"/>
        <v>0.18947368421052638</v>
      </c>
      <c r="B32" s="9">
        <f t="shared" si="3"/>
        <v>-0.9740984076139152</v>
      </c>
      <c r="C32" s="10">
        <f t="shared" si="0"/>
        <v>-199</v>
      </c>
      <c r="D32" s="9">
        <f t="shared" si="4"/>
        <v>-0.9719169719169719</v>
      </c>
      <c r="E32" s="12">
        <f t="shared" si="1"/>
        <v>-0.0007271452323144301</v>
      </c>
      <c r="F32" s="2"/>
    </row>
    <row r="33" spans="1:6" ht="12">
      <c r="A33" s="9">
        <f t="shared" si="2"/>
        <v>0.20000000000000007</v>
      </c>
      <c r="B33" s="9">
        <f t="shared" si="3"/>
        <v>1.1319591097791459E-13</v>
      </c>
      <c r="C33" s="10">
        <f t="shared" si="0"/>
        <v>0</v>
      </c>
      <c r="D33" s="9">
        <f t="shared" si="4"/>
        <v>0</v>
      </c>
      <c r="E33" s="12">
        <f t="shared" si="1"/>
        <v>3.773197032597153E-14</v>
      </c>
      <c r="F33" s="2"/>
    </row>
    <row r="34" spans="1:6" ht="12">
      <c r="A34" s="9">
        <f t="shared" si="2"/>
        <v>0.21052631578947376</v>
      </c>
      <c r="B34" s="9">
        <f t="shared" si="3"/>
        <v>0.9740984076141291</v>
      </c>
      <c r="C34" s="10">
        <f t="shared" si="0"/>
        <v>199</v>
      </c>
      <c r="D34" s="9">
        <f t="shared" si="4"/>
        <v>0.9719169719169719</v>
      </c>
      <c r="E34" s="12">
        <f t="shared" si="1"/>
        <v>0.0007271452323857434</v>
      </c>
      <c r="F34" s="2"/>
    </row>
    <row r="35" spans="1:6" ht="12">
      <c r="A35" s="9">
        <f t="shared" si="2"/>
        <v>0.22105263157894744</v>
      </c>
      <c r="B35" s="9">
        <f t="shared" si="3"/>
        <v>1.842638138069079</v>
      </c>
      <c r="C35" s="10">
        <f t="shared" si="0"/>
        <v>377</v>
      </c>
      <c r="D35" s="9">
        <f t="shared" si="4"/>
        <v>1.8412698412698412</v>
      </c>
      <c r="E35" s="12">
        <f t="shared" si="1"/>
        <v>0.0004560989330792964</v>
      </c>
      <c r="F35" s="2"/>
    </row>
    <row r="36" spans="1:6" ht="12">
      <c r="A36" s="9">
        <f t="shared" si="2"/>
        <v>0.23157894736842113</v>
      </c>
      <c r="B36" s="9">
        <f t="shared" si="3"/>
        <v>2.511499434787645</v>
      </c>
      <c r="C36" s="10">
        <f t="shared" si="0"/>
        <v>514</v>
      </c>
      <c r="D36" s="9">
        <f t="shared" si="4"/>
        <v>2.5103785103785103</v>
      </c>
      <c r="E36" s="12">
        <f t="shared" si="1"/>
        <v>0.00037364146971160156</v>
      </c>
      <c r="F36" s="2"/>
    </row>
    <row r="37" spans="1:6" ht="12">
      <c r="A37" s="9">
        <f t="shared" si="2"/>
        <v>0.24210526315789482</v>
      </c>
      <c r="B37" s="9">
        <f t="shared" si="3"/>
        <v>2.9082007978180213</v>
      </c>
      <c r="C37" s="10">
        <f t="shared" si="0"/>
        <v>595</v>
      </c>
      <c r="D37" s="9">
        <f t="shared" si="4"/>
        <v>2.905982905982906</v>
      </c>
      <c r="E37" s="12">
        <f t="shared" si="1"/>
        <v>0.0007392972783718162</v>
      </c>
      <c r="F37" s="2"/>
    </row>
    <row r="38" spans="1:6" ht="12">
      <c r="A38" s="9">
        <f t="shared" si="2"/>
        <v>0.2526315789473685</v>
      </c>
      <c r="B38" s="9">
        <f t="shared" si="3"/>
        <v>2.9897534790199987</v>
      </c>
      <c r="C38" s="10">
        <f t="shared" si="0"/>
        <v>612</v>
      </c>
      <c r="D38" s="9">
        <f t="shared" si="4"/>
        <v>2.989010989010989</v>
      </c>
      <c r="E38" s="12">
        <f t="shared" si="1"/>
        <v>0.00024749666966987033</v>
      </c>
      <c r="F38" s="2"/>
    </row>
    <row r="39" spans="1:6" ht="12">
      <c r="A39" s="9">
        <f t="shared" si="2"/>
        <v>0.26315789473684215</v>
      </c>
      <c r="B39" s="9">
        <f t="shared" si="3"/>
        <v>2.7473199799651473</v>
      </c>
      <c r="C39" s="10">
        <f t="shared" si="0"/>
        <v>563</v>
      </c>
      <c r="D39" s="9">
        <f t="shared" si="4"/>
        <v>2.7496947496947497</v>
      </c>
      <c r="E39" s="12">
        <f t="shared" si="1"/>
        <v>-0.0007915899098674591</v>
      </c>
      <c r="F39" s="2"/>
    </row>
    <row r="40" spans="1:6" ht="12">
      <c r="A40" s="9">
        <f t="shared" si="2"/>
        <v>0.2736842105263158</v>
      </c>
      <c r="B40" s="9">
        <f t="shared" si="3"/>
        <v>2.207171732019345</v>
      </c>
      <c r="C40" s="10">
        <f t="shared" si="0"/>
        <v>452</v>
      </c>
      <c r="D40" s="9">
        <f t="shared" si="4"/>
        <v>2.2075702075702077</v>
      </c>
      <c r="E40" s="12">
        <f t="shared" si="1"/>
        <v>-0.00013282518362093634</v>
      </c>
      <c r="F40" s="2"/>
    </row>
    <row r="41" spans="1:6" ht="12">
      <c r="A41" s="9">
        <f t="shared" si="2"/>
        <v>0.28421052631578947</v>
      </c>
      <c r="B41" s="9">
        <f t="shared" si="3"/>
        <v>1.4278421791112192</v>
      </c>
      <c r="C41" s="10">
        <f t="shared" si="0"/>
        <v>292</v>
      </c>
      <c r="D41" s="9">
        <f t="shared" si="4"/>
        <v>1.4261294261294262</v>
      </c>
      <c r="E41" s="12">
        <f t="shared" si="1"/>
        <v>0.0005709176605976918</v>
      </c>
      <c r="F41" s="2"/>
    </row>
    <row r="42" spans="1:6" ht="12">
      <c r="A42" s="9">
        <f t="shared" si="2"/>
        <v>0.29473684210526313</v>
      </c>
      <c r="B42" s="9">
        <f t="shared" si="3"/>
        <v>0.4937837708422717</v>
      </c>
      <c r="C42" s="10">
        <f t="shared" si="0"/>
        <v>101</v>
      </c>
      <c r="D42" s="9">
        <f t="shared" si="4"/>
        <v>0.4932844932844933</v>
      </c>
      <c r="E42" s="12">
        <f t="shared" si="1"/>
        <v>0.00016642585259279974</v>
      </c>
      <c r="F42" s="2"/>
    </row>
    <row r="43" spans="1:6" ht="12">
      <c r="A43" s="9">
        <f t="shared" si="2"/>
        <v>0.3052631578947368</v>
      </c>
      <c r="B43" s="9">
        <f t="shared" si="3"/>
        <v>-0.49378377084206004</v>
      </c>
      <c r="C43" s="10">
        <f t="shared" si="0"/>
        <v>-101</v>
      </c>
      <c r="D43" s="9">
        <f t="shared" si="4"/>
        <v>-0.4932844932844933</v>
      </c>
      <c r="E43" s="12">
        <f t="shared" si="1"/>
        <v>-0.00016642585252224507</v>
      </c>
      <c r="F43" s="2"/>
    </row>
    <row r="44" spans="1:6" ht="12">
      <c r="A44" s="9">
        <f t="shared" si="2"/>
        <v>0.31578947368421045</v>
      </c>
      <c r="B44" s="9">
        <f t="shared" si="3"/>
        <v>-1.4278421791111056</v>
      </c>
      <c r="C44" s="10">
        <f t="shared" si="0"/>
        <v>-292</v>
      </c>
      <c r="D44" s="9">
        <f t="shared" si="4"/>
        <v>-1.4261294261294262</v>
      </c>
      <c r="E44" s="12">
        <f t="shared" si="1"/>
        <v>-0.0005709176605597962</v>
      </c>
      <c r="F44" s="2"/>
    </row>
    <row r="45" spans="1:6" ht="12">
      <c r="A45" s="9">
        <f t="shared" si="2"/>
        <v>0.3263157894736841</v>
      </c>
      <c r="B45" s="9">
        <f t="shared" si="3"/>
        <v>-2.2071717320193147</v>
      </c>
      <c r="C45" s="10">
        <f t="shared" si="0"/>
        <v>-452</v>
      </c>
      <c r="D45" s="9">
        <f t="shared" si="4"/>
        <v>-2.2075702075702077</v>
      </c>
      <c r="E45" s="12">
        <f t="shared" si="1"/>
        <v>0.00013282518363100237</v>
      </c>
      <c r="F45" s="2"/>
    </row>
    <row r="46" spans="1:6" ht="12">
      <c r="A46" s="9">
        <f t="shared" si="2"/>
        <v>0.3368421052631578</v>
      </c>
      <c r="B46" s="9">
        <f t="shared" si="3"/>
        <v>-2.747319979965096</v>
      </c>
      <c r="C46" s="10">
        <f aca="true" t="shared" si="5" ref="C46:C113">INT(IF(B46&gt;C$8,C$8,IF(B46&lt;C$7,C$7,B46))/C$5+0.5)</f>
        <v>-563</v>
      </c>
      <c r="D46" s="9">
        <f t="shared" si="4"/>
        <v>-2.7496947496947497</v>
      </c>
      <c r="E46" s="12">
        <f aca="true" t="shared" si="6" ref="E46:E64">(B46-D46)/C$9</f>
        <v>0.0007915899098846305</v>
      </c>
      <c r="F46" s="2"/>
    </row>
    <row r="47" spans="1:6" ht="12">
      <c r="A47" s="9">
        <f aca="true" t="shared" si="7" ref="A47:A64">A46+1/C$6</f>
        <v>0.34736842105263144</v>
      </c>
      <c r="B47" s="9">
        <f t="shared" si="3"/>
        <v>-2.989753479019988</v>
      </c>
      <c r="C47" s="10">
        <f t="shared" si="5"/>
        <v>-612</v>
      </c>
      <c r="D47" s="9">
        <f aca="true" t="shared" si="8" ref="D47:D113">C47*$C$5</f>
        <v>-2.989010989010989</v>
      </c>
      <c r="E47" s="12">
        <f t="shared" si="6"/>
        <v>-0.0002474966696663176</v>
      </c>
      <c r="F47" s="2"/>
    </row>
    <row r="48" spans="1:6" ht="12">
      <c r="A48" s="9">
        <f t="shared" si="7"/>
        <v>0.3578947368421051</v>
      </c>
      <c r="B48" s="9">
        <f t="shared" si="3"/>
        <v>-2.9082007978180946</v>
      </c>
      <c r="C48" s="10">
        <f t="shared" si="5"/>
        <v>-595</v>
      </c>
      <c r="D48" s="9">
        <f t="shared" si="8"/>
        <v>-2.905982905982906</v>
      </c>
      <c r="E48" s="12">
        <f t="shared" si="6"/>
        <v>-0.0007392972783962412</v>
      </c>
      <c r="F48" s="2"/>
    </row>
    <row r="49" spans="1:6" ht="12">
      <c r="A49" s="9">
        <f t="shared" si="7"/>
        <v>0.36842105263157876</v>
      </c>
      <c r="B49" s="9">
        <f t="shared" si="3"/>
        <v>-2.5114994347877624</v>
      </c>
      <c r="C49" s="10">
        <f t="shared" si="5"/>
        <v>-514</v>
      </c>
      <c r="D49" s="9">
        <f t="shared" si="8"/>
        <v>-2.5103785103785103</v>
      </c>
      <c r="E49" s="12">
        <f t="shared" si="6"/>
        <v>-0.0003736414697506814</v>
      </c>
      <c r="F49" s="2"/>
    </row>
    <row r="50" spans="1:6" ht="12">
      <c r="A50" s="9">
        <f t="shared" si="7"/>
        <v>0.3789473684210524</v>
      </c>
      <c r="B50" s="9">
        <f t="shared" si="3"/>
        <v>-1.842638138069316</v>
      </c>
      <c r="C50" s="10">
        <f t="shared" si="5"/>
        <v>-377</v>
      </c>
      <c r="D50" s="9">
        <f t="shared" si="8"/>
        <v>-1.8412698412698412</v>
      </c>
      <c r="E50" s="12">
        <f t="shared" si="6"/>
        <v>-0.00045609893315827027</v>
      </c>
      <c r="F50" s="2"/>
    </row>
    <row r="51" spans="1:6" ht="12">
      <c r="A51" s="9">
        <f t="shared" si="7"/>
        <v>0.3894736842105261</v>
      </c>
      <c r="B51" s="9">
        <f t="shared" si="3"/>
        <v>-0.9740984076144935</v>
      </c>
      <c r="C51" s="10">
        <f t="shared" si="5"/>
        <v>-199</v>
      </c>
      <c r="D51" s="9">
        <f t="shared" si="8"/>
        <v>-0.9719169719169719</v>
      </c>
      <c r="E51" s="12">
        <f t="shared" si="6"/>
        <v>-0.0007271452325072018</v>
      </c>
      <c r="F51" s="2"/>
    </row>
    <row r="52" spans="1:6" ht="12">
      <c r="A52" s="9">
        <f t="shared" si="7"/>
        <v>0.39999999999999974</v>
      </c>
      <c r="B52" s="9">
        <f t="shared" si="3"/>
        <v>-5.40994332665079E-13</v>
      </c>
      <c r="C52" s="10">
        <f t="shared" si="5"/>
        <v>0</v>
      </c>
      <c r="D52" s="9">
        <f t="shared" si="8"/>
        <v>0</v>
      </c>
      <c r="E52" s="12">
        <f t="shared" si="6"/>
        <v>-1.80331444221693E-13</v>
      </c>
      <c r="F52" s="2"/>
    </row>
    <row r="53" spans="1:6" ht="12">
      <c r="A53" s="9">
        <f t="shared" si="7"/>
        <v>0.4105263157894734</v>
      </c>
      <c r="B53" s="9">
        <f t="shared" si="3"/>
        <v>0.9740984076135508</v>
      </c>
      <c r="C53" s="10">
        <f t="shared" si="5"/>
        <v>199</v>
      </c>
      <c r="D53" s="9">
        <f t="shared" si="8"/>
        <v>0.9719169719169719</v>
      </c>
      <c r="E53" s="12">
        <f t="shared" si="6"/>
        <v>0.0007271452321929717</v>
      </c>
      <c r="F53" s="2"/>
    </row>
    <row r="54" spans="1:6" ht="12">
      <c r="A54" s="9">
        <f t="shared" si="7"/>
        <v>0.42105263157894707</v>
      </c>
      <c r="B54" s="9">
        <f t="shared" si="3"/>
        <v>1.8426381380685966</v>
      </c>
      <c r="C54" s="10">
        <f t="shared" si="5"/>
        <v>377</v>
      </c>
      <c r="D54" s="9">
        <f t="shared" si="8"/>
        <v>1.8412698412698412</v>
      </c>
      <c r="E54" s="12">
        <f t="shared" si="6"/>
        <v>0.0004560989329184621</v>
      </c>
      <c r="F54" s="2"/>
    </row>
    <row r="55" spans="1:6" ht="12">
      <c r="A55" s="9">
        <f t="shared" si="7"/>
        <v>0.43157894736842073</v>
      </c>
      <c r="B55" s="9">
        <f t="shared" si="3"/>
        <v>2.5114994347872175</v>
      </c>
      <c r="C55" s="10">
        <f t="shared" si="5"/>
        <v>514</v>
      </c>
      <c r="D55" s="9">
        <f t="shared" si="8"/>
        <v>2.5103785103785103</v>
      </c>
      <c r="E55" s="12">
        <f t="shared" si="6"/>
        <v>0.0003736414695690489</v>
      </c>
      <c r="F55" s="2"/>
    </row>
    <row r="56" spans="1:6" ht="12">
      <c r="A56" s="9">
        <f t="shared" si="7"/>
        <v>0.4421052631578944</v>
      </c>
      <c r="B56" s="9">
        <f t="shared" si="3"/>
        <v>2.908200797817829</v>
      </c>
      <c r="C56" s="10">
        <f t="shared" si="5"/>
        <v>595</v>
      </c>
      <c r="D56" s="9">
        <f t="shared" si="8"/>
        <v>2.905982905982906</v>
      </c>
      <c r="E56" s="12">
        <f t="shared" si="6"/>
        <v>0.0007392972783077193</v>
      </c>
      <c r="F56" s="2"/>
    </row>
    <row r="57" spans="1:6" ht="12">
      <c r="A57" s="9">
        <f t="shared" si="7"/>
        <v>0.45263157894736805</v>
      </c>
      <c r="B57" s="9">
        <f t="shared" si="3"/>
        <v>2.989753479020063</v>
      </c>
      <c r="C57" s="10">
        <f t="shared" si="5"/>
        <v>612</v>
      </c>
      <c r="D57" s="9">
        <f t="shared" si="8"/>
        <v>2.989010989010989</v>
      </c>
      <c r="E57" s="12">
        <f t="shared" si="6"/>
        <v>0.0002474966696913346</v>
      </c>
      <c r="F57" s="2"/>
    </row>
    <row r="58" spans="1:6" ht="12">
      <c r="A58" s="9">
        <f t="shared" si="7"/>
        <v>0.4631578947368417</v>
      </c>
      <c r="B58" s="9">
        <f t="shared" si="3"/>
        <v>2.747319979965496</v>
      </c>
      <c r="C58" s="10">
        <f t="shared" si="5"/>
        <v>563</v>
      </c>
      <c r="D58" s="9">
        <f t="shared" si="8"/>
        <v>2.7496947496947497</v>
      </c>
      <c r="E58" s="12">
        <f t="shared" si="6"/>
        <v>-0.0007915899097512558</v>
      </c>
      <c r="F58" s="2"/>
    </row>
    <row r="59" spans="1:6" ht="12">
      <c r="A59" s="9">
        <f t="shared" si="7"/>
        <v>0.4736842105263154</v>
      </c>
      <c r="B59" s="9">
        <f t="shared" si="3"/>
        <v>2.207171732019932</v>
      </c>
      <c r="C59" s="10">
        <f t="shared" si="5"/>
        <v>452</v>
      </c>
      <c r="D59" s="9">
        <f t="shared" si="8"/>
        <v>2.2075702075702077</v>
      </c>
      <c r="E59" s="12">
        <f t="shared" si="6"/>
        <v>-0.00013282518342524105</v>
      </c>
      <c r="F59" s="2"/>
    </row>
    <row r="60" spans="1:6" ht="12">
      <c r="A60" s="9">
        <f t="shared" si="7"/>
        <v>0.48421052631578904</v>
      </c>
      <c r="B60" s="9">
        <f t="shared" si="3"/>
        <v>1.427842179112057</v>
      </c>
      <c r="C60" s="10">
        <f t="shared" si="5"/>
        <v>292</v>
      </c>
      <c r="D60" s="9">
        <f t="shared" si="8"/>
        <v>1.4261294261294262</v>
      </c>
      <c r="E60" s="12">
        <f t="shared" si="6"/>
        <v>0.0005709176608769498</v>
      </c>
      <c r="F60" s="2"/>
    </row>
    <row r="61" spans="1:6" ht="12">
      <c r="A61" s="9">
        <f t="shared" si="7"/>
        <v>0.4947368421052627</v>
      </c>
      <c r="B61" s="9">
        <f t="shared" si="3"/>
        <v>0.4937837708431273</v>
      </c>
      <c r="C61" s="10">
        <f t="shared" si="5"/>
        <v>101</v>
      </c>
      <c r="D61" s="9">
        <f t="shared" si="8"/>
        <v>0.4932844932844933</v>
      </c>
      <c r="E61" s="12">
        <f t="shared" si="6"/>
        <v>0.00016642585287799752</v>
      </c>
      <c r="F61" s="2"/>
    </row>
    <row r="62" spans="1:6" ht="12">
      <c r="A62" s="9">
        <f t="shared" si="7"/>
        <v>0.5052631578947364</v>
      </c>
      <c r="B62" s="9">
        <f t="shared" si="3"/>
        <v>-0.49378377084145686</v>
      </c>
      <c r="C62" s="10">
        <f t="shared" si="5"/>
        <v>-101</v>
      </c>
      <c r="D62" s="9">
        <f t="shared" si="8"/>
        <v>-0.4932844932844933</v>
      </c>
      <c r="E62" s="12">
        <f t="shared" si="6"/>
        <v>-0.00016642585232118368</v>
      </c>
      <c r="F62" s="2"/>
    </row>
    <row r="63" spans="1:6" ht="12">
      <c r="A63" s="9">
        <f t="shared" si="7"/>
        <v>0.5157894736842101</v>
      </c>
      <c r="B63" s="9">
        <f t="shared" si="3"/>
        <v>-1.4278421791105678</v>
      </c>
      <c r="C63" s="10">
        <f t="shared" si="5"/>
        <v>-292</v>
      </c>
      <c r="D63" s="9">
        <f t="shared" si="8"/>
        <v>-1.4261294261294262</v>
      </c>
      <c r="E63" s="12">
        <f t="shared" si="6"/>
        <v>-0.0005709176603805322</v>
      </c>
      <c r="F63" s="2"/>
    </row>
    <row r="64" spans="1:6" ht="12">
      <c r="A64" s="9">
        <f t="shared" si="7"/>
        <v>0.5263157894736838</v>
      </c>
      <c r="B64" s="9">
        <f t="shared" si="3"/>
        <v>-2.2071717320189004</v>
      </c>
      <c r="C64" s="10">
        <f t="shared" si="5"/>
        <v>-452</v>
      </c>
      <c r="D64" s="9">
        <f t="shared" si="8"/>
        <v>-2.2075702075702077</v>
      </c>
      <c r="E64" s="12">
        <f t="shared" si="6"/>
        <v>0.00013282518376911412</v>
      </c>
      <c r="F64" s="2"/>
    </row>
    <row r="65" spans="1:5" ht="12">
      <c r="A65" s="9">
        <f aca="true" t="shared" si="9" ref="A65:A110">A64+1/C$6</f>
        <v>0.5368421052631576</v>
      </c>
      <c r="B65" s="9">
        <f t="shared" si="3"/>
        <v>-2.7473199799648844</v>
      </c>
      <c r="C65" s="10">
        <f t="shared" si="5"/>
        <v>-563</v>
      </c>
      <c r="D65" s="9">
        <f t="shared" si="8"/>
        <v>-2.7496947496947497</v>
      </c>
      <c r="E65" s="12">
        <f aca="true" t="shared" si="10" ref="E65:E110">(B65-D65)/C$9</f>
        <v>0.0007915899099550927</v>
      </c>
    </row>
    <row r="66" spans="1:5" ht="12">
      <c r="A66" s="9">
        <f t="shared" si="9"/>
        <v>0.5473684210526313</v>
      </c>
      <c r="B66" s="9">
        <f t="shared" si="3"/>
        <v>-2.9897534790199654</v>
      </c>
      <c r="C66" s="10">
        <f t="shared" si="5"/>
        <v>-612</v>
      </c>
      <c r="D66" s="9">
        <f t="shared" si="8"/>
        <v>-2.989010989010989</v>
      </c>
      <c r="E66" s="12">
        <f t="shared" si="10"/>
        <v>-0.0002474966696587681</v>
      </c>
    </row>
    <row r="67" spans="1:5" ht="12">
      <c r="A67" s="9">
        <f t="shared" si="9"/>
        <v>0.557894736842105</v>
      </c>
      <c r="B67" s="9">
        <f t="shared" si="3"/>
        <v>-2.9082007978181195</v>
      </c>
      <c r="C67" s="10">
        <f t="shared" si="5"/>
        <v>-595</v>
      </c>
      <c r="D67" s="9">
        <f t="shared" si="8"/>
        <v>-2.905982905982906</v>
      </c>
      <c r="E67" s="12">
        <f t="shared" si="10"/>
        <v>-0.0007392972784045307</v>
      </c>
    </row>
    <row r="68" spans="1:5" ht="12">
      <c r="A68" s="9">
        <f t="shared" si="9"/>
        <v>0.5684210526315787</v>
      </c>
      <c r="B68" s="9">
        <f t="shared" si="3"/>
        <v>-2.5114994347878636</v>
      </c>
      <c r="C68" s="10">
        <f t="shared" si="5"/>
        <v>-514</v>
      </c>
      <c r="D68" s="9">
        <f t="shared" si="8"/>
        <v>-2.5103785103785103</v>
      </c>
      <c r="E68" s="12">
        <f t="shared" si="10"/>
        <v>-0.0003736414697844322</v>
      </c>
    </row>
    <row r="69" spans="1:5" ht="12">
      <c r="A69" s="9">
        <f t="shared" si="9"/>
        <v>0.5789473684210524</v>
      </c>
      <c r="B69" s="9">
        <f t="shared" si="3"/>
        <v>-1.8426381380693948</v>
      </c>
      <c r="C69" s="10">
        <f t="shared" si="5"/>
        <v>-377</v>
      </c>
      <c r="D69" s="9">
        <f t="shared" si="8"/>
        <v>-1.8412698412698412</v>
      </c>
      <c r="E69" s="12">
        <f t="shared" si="10"/>
        <v>-0.00045609893318454553</v>
      </c>
    </row>
    <row r="70" spans="1:5" ht="12">
      <c r="A70" s="9">
        <f t="shared" si="9"/>
        <v>0.5894736842105261</v>
      </c>
      <c r="B70" s="9">
        <f t="shared" si="3"/>
        <v>-0.9740984076143462</v>
      </c>
      <c r="C70" s="10">
        <f t="shared" si="5"/>
        <v>-199</v>
      </c>
      <c r="D70" s="9">
        <f t="shared" si="8"/>
        <v>-0.9719169719169719</v>
      </c>
      <c r="E70" s="12">
        <f t="shared" si="10"/>
        <v>-0.0007271452324580929</v>
      </c>
    </row>
    <row r="71" spans="1:5" ht="12">
      <c r="A71" s="9">
        <f t="shared" si="9"/>
        <v>0.5999999999999999</v>
      </c>
      <c r="B71" s="9">
        <f t="shared" si="3"/>
        <v>-2.999007292503464E-13</v>
      </c>
      <c r="C71" s="10">
        <f t="shared" si="5"/>
        <v>0</v>
      </c>
      <c r="D71" s="9">
        <f t="shared" si="8"/>
        <v>0</v>
      </c>
      <c r="E71" s="12">
        <f t="shared" si="10"/>
        <v>-9.996690975011546E-14</v>
      </c>
    </row>
    <row r="72" spans="1:5" ht="12">
      <c r="A72" s="9">
        <f t="shared" si="9"/>
        <v>0.6105263157894736</v>
      </c>
      <c r="B72" s="9">
        <f t="shared" si="3"/>
        <v>0.9740984076137787</v>
      </c>
      <c r="C72" s="10">
        <f t="shared" si="5"/>
        <v>199</v>
      </c>
      <c r="D72" s="9">
        <f t="shared" si="8"/>
        <v>0.9719169719169719</v>
      </c>
      <c r="E72" s="12">
        <f t="shared" si="10"/>
        <v>0.0007271452322689479</v>
      </c>
    </row>
    <row r="73" spans="1:5" ht="12">
      <c r="A73" s="9">
        <f t="shared" si="9"/>
        <v>0.6210526315789473</v>
      </c>
      <c r="B73" s="9">
        <f t="shared" si="3"/>
        <v>1.842638138068787</v>
      </c>
      <c r="C73" s="10">
        <f t="shared" si="5"/>
        <v>377</v>
      </c>
      <c r="D73" s="9">
        <f t="shared" si="8"/>
        <v>1.8412698412698412</v>
      </c>
      <c r="E73" s="12">
        <f t="shared" si="10"/>
        <v>0.00045609893298196685</v>
      </c>
    </row>
    <row r="74" spans="1:5" ht="12">
      <c r="A74" s="9">
        <f t="shared" si="9"/>
        <v>0.631578947368421</v>
      </c>
      <c r="B74" s="9">
        <f t="shared" si="3"/>
        <v>2.5114994347875355</v>
      </c>
      <c r="C74" s="10">
        <f t="shared" si="5"/>
        <v>514</v>
      </c>
      <c r="D74" s="9">
        <f t="shared" si="8"/>
        <v>2.5103785103785103</v>
      </c>
      <c r="E74" s="12">
        <f t="shared" si="10"/>
        <v>0.00037364146967503825</v>
      </c>
    </row>
    <row r="75" spans="1:5" ht="12">
      <c r="A75" s="9">
        <f t="shared" si="9"/>
        <v>0.6421052631578947</v>
      </c>
      <c r="B75" s="9">
        <f t="shared" si="3"/>
        <v>2.9082007978179716</v>
      </c>
      <c r="C75" s="10">
        <f t="shared" si="5"/>
        <v>595</v>
      </c>
      <c r="D75" s="9">
        <f t="shared" si="8"/>
        <v>2.905982905982906</v>
      </c>
      <c r="E75" s="12">
        <f t="shared" si="10"/>
        <v>0.0007392972783552368</v>
      </c>
    </row>
    <row r="76" spans="1:5" ht="12">
      <c r="A76" s="9">
        <f t="shared" si="9"/>
        <v>0.6526315789473685</v>
      </c>
      <c r="B76" s="9">
        <f t="shared" si="3"/>
        <v>2.989753479020015</v>
      </c>
      <c r="C76" s="10">
        <f t="shared" si="5"/>
        <v>612</v>
      </c>
      <c r="D76" s="9">
        <f t="shared" si="8"/>
        <v>2.989010989010989</v>
      </c>
      <c r="E76" s="12">
        <f t="shared" si="10"/>
        <v>0.0002474966696753474</v>
      </c>
    </row>
    <row r="77" spans="1:5" ht="12">
      <c r="A77" s="9">
        <f t="shared" si="9"/>
        <v>0.6631578947368422</v>
      </c>
      <c r="B77" s="9">
        <f t="shared" si="3"/>
        <v>2.747319979965194</v>
      </c>
      <c r="C77" s="10">
        <f t="shared" si="5"/>
        <v>563</v>
      </c>
      <c r="D77" s="9">
        <f t="shared" si="8"/>
        <v>2.7496947496947497</v>
      </c>
      <c r="E77" s="12">
        <f t="shared" si="10"/>
        <v>-0.000791589909851916</v>
      </c>
    </row>
    <row r="78" spans="1:5" ht="12">
      <c r="A78" s="9">
        <f t="shared" si="9"/>
        <v>0.6736842105263159</v>
      </c>
      <c r="B78" s="9">
        <f t="shared" si="3"/>
        <v>2.2071717320193067</v>
      </c>
      <c r="C78" s="10">
        <f t="shared" si="5"/>
        <v>452</v>
      </c>
      <c r="D78" s="9">
        <f t="shared" si="8"/>
        <v>2.2075702075702077</v>
      </c>
      <c r="E78" s="12">
        <f t="shared" si="10"/>
        <v>-0.0001328251836336669</v>
      </c>
    </row>
    <row r="79" spans="1:5" ht="12">
      <c r="A79" s="9">
        <f t="shared" si="9"/>
        <v>0.6842105263157896</v>
      </c>
      <c r="B79" s="9">
        <f aca="true" t="shared" si="11" ref="B79:B114">C$9*SIN(A79*2*PI()*C$10+C$12)+C$11</f>
        <v>1.4278421791110951</v>
      </c>
      <c r="C79" s="10">
        <f t="shared" si="5"/>
        <v>292</v>
      </c>
      <c r="D79" s="9">
        <f t="shared" si="8"/>
        <v>1.4261294261294262</v>
      </c>
      <c r="E79" s="12">
        <f t="shared" si="10"/>
        <v>0.0005709176605563174</v>
      </c>
    </row>
    <row r="80" spans="1:5" ht="12">
      <c r="A80" s="9">
        <f t="shared" si="9"/>
        <v>0.6947368421052633</v>
      </c>
      <c r="B80" s="9">
        <f t="shared" si="11"/>
        <v>0.4937837708420485</v>
      </c>
      <c r="C80" s="10">
        <f t="shared" si="5"/>
        <v>101</v>
      </c>
      <c r="D80" s="9">
        <f t="shared" si="8"/>
        <v>0.4932844932844933</v>
      </c>
      <c r="E80" s="12">
        <f t="shared" si="10"/>
        <v>0.00016642585251839628</v>
      </c>
    </row>
    <row r="81" spans="1:5" ht="12">
      <c r="A81" s="9">
        <f t="shared" si="9"/>
        <v>0.705263157894737</v>
      </c>
      <c r="B81" s="9">
        <f t="shared" si="11"/>
        <v>-0.49378377084236746</v>
      </c>
      <c r="C81" s="10">
        <f t="shared" si="5"/>
        <v>-101</v>
      </c>
      <c r="D81" s="9">
        <f t="shared" si="8"/>
        <v>-0.4932844932844933</v>
      </c>
      <c r="E81" s="12">
        <f t="shared" si="10"/>
        <v>-0.00016642585262471865</v>
      </c>
    </row>
    <row r="82" spans="1:5" ht="12">
      <c r="A82" s="9">
        <f t="shared" si="9"/>
        <v>0.7157894736842108</v>
      </c>
      <c r="B82" s="9">
        <f t="shared" si="11"/>
        <v>-1.4278421791115297</v>
      </c>
      <c r="C82" s="10">
        <f t="shared" si="5"/>
        <v>-292</v>
      </c>
      <c r="D82" s="9">
        <f t="shared" si="8"/>
        <v>-1.4261294261294262</v>
      </c>
      <c r="E82" s="12">
        <f t="shared" si="10"/>
        <v>-0.0005709176607011646</v>
      </c>
    </row>
    <row r="83" spans="1:5" ht="12">
      <c r="A83" s="9">
        <f t="shared" si="9"/>
        <v>0.7263157894736845</v>
      </c>
      <c r="B83" s="9">
        <f t="shared" si="11"/>
        <v>-2.207171732019641</v>
      </c>
      <c r="C83" s="10">
        <f t="shared" si="5"/>
        <v>-452</v>
      </c>
      <c r="D83" s="9">
        <f t="shared" si="8"/>
        <v>-2.2075702075702077</v>
      </c>
      <c r="E83" s="12">
        <f t="shared" si="10"/>
        <v>0.00013282518352220052</v>
      </c>
    </row>
    <row r="84" spans="1:5" ht="12">
      <c r="A84" s="9">
        <f t="shared" si="9"/>
        <v>0.7368421052631582</v>
      </c>
      <c r="B84" s="9">
        <f t="shared" si="11"/>
        <v>-2.7473199799653236</v>
      </c>
      <c r="C84" s="10">
        <f t="shared" si="5"/>
        <v>-563</v>
      </c>
      <c r="D84" s="9">
        <f t="shared" si="8"/>
        <v>-2.7496947496947497</v>
      </c>
      <c r="E84" s="12">
        <f t="shared" si="10"/>
        <v>0.0007915899098086913</v>
      </c>
    </row>
    <row r="85" spans="1:5" ht="12">
      <c r="A85" s="9">
        <f t="shared" si="9"/>
        <v>0.7473684210526319</v>
      </c>
      <c r="B85" s="9">
        <f t="shared" si="11"/>
        <v>-2.9897534790200417</v>
      </c>
      <c r="C85" s="10">
        <f t="shared" si="5"/>
        <v>-612</v>
      </c>
      <c r="D85" s="9">
        <f t="shared" si="8"/>
        <v>-2.989010989010989</v>
      </c>
      <c r="E85" s="12">
        <f t="shared" si="10"/>
        <v>-0.0002474966696842292</v>
      </c>
    </row>
    <row r="86" spans="1:5" ht="12">
      <c r="A86" s="9">
        <f t="shared" si="9"/>
        <v>0.7578947368421056</v>
      </c>
      <c r="B86" s="9">
        <f t="shared" si="11"/>
        <v>-2.908200797817851</v>
      </c>
      <c r="C86" s="10">
        <f t="shared" si="5"/>
        <v>-595</v>
      </c>
      <c r="D86" s="9">
        <f t="shared" si="8"/>
        <v>-2.905982905982906</v>
      </c>
      <c r="E86" s="12">
        <f t="shared" si="10"/>
        <v>-0.0007392972783149728</v>
      </c>
    </row>
    <row r="87" spans="1:5" ht="12">
      <c r="A87" s="9">
        <f t="shared" si="9"/>
        <v>0.7684210526315793</v>
      </c>
      <c r="B87" s="9">
        <f t="shared" si="11"/>
        <v>-2.5114994347872655</v>
      </c>
      <c r="C87" s="10">
        <f t="shared" si="5"/>
        <v>-514</v>
      </c>
      <c r="D87" s="9">
        <f t="shared" si="8"/>
        <v>-2.5103785103785103</v>
      </c>
      <c r="E87" s="12">
        <f t="shared" si="10"/>
        <v>-0.00037364146958503613</v>
      </c>
    </row>
    <row r="88" spans="1:5" ht="12">
      <c r="A88" s="9">
        <f t="shared" si="9"/>
        <v>0.778947368421053</v>
      </c>
      <c r="B88" s="9">
        <f t="shared" si="11"/>
        <v>-1.8426381380685315</v>
      </c>
      <c r="C88" s="10">
        <f t="shared" si="5"/>
        <v>-377</v>
      </c>
      <c r="D88" s="9">
        <f t="shared" si="8"/>
        <v>-1.8412698412698412</v>
      </c>
      <c r="E88" s="12">
        <f t="shared" si="10"/>
        <v>-0.0004560989328967757</v>
      </c>
    </row>
    <row r="89" spans="1:5" ht="12">
      <c r="A89" s="9">
        <f t="shared" si="9"/>
        <v>0.7894736842105268</v>
      </c>
      <c r="B89" s="9">
        <f t="shared" si="11"/>
        <v>-0.974098407613473</v>
      </c>
      <c r="C89" s="10">
        <f t="shared" si="5"/>
        <v>-199</v>
      </c>
      <c r="D89" s="9">
        <f t="shared" si="8"/>
        <v>-0.9719169719169719</v>
      </c>
      <c r="E89" s="12">
        <f t="shared" si="10"/>
        <v>-0.0007271452321670294</v>
      </c>
    </row>
    <row r="90" spans="1:5" ht="12">
      <c r="A90" s="9">
        <f t="shared" si="9"/>
        <v>0.8000000000000005</v>
      </c>
      <c r="B90" s="9">
        <f t="shared" si="11"/>
        <v>7.938441570765065E-13</v>
      </c>
      <c r="C90" s="10">
        <f t="shared" si="5"/>
        <v>0</v>
      </c>
      <c r="D90" s="9">
        <f t="shared" si="8"/>
        <v>0</v>
      </c>
      <c r="E90" s="12">
        <f t="shared" si="10"/>
        <v>2.6461471902550215E-13</v>
      </c>
    </row>
    <row r="91" spans="1:5" ht="12">
      <c r="A91" s="9">
        <f t="shared" si="9"/>
        <v>0.8105263157894742</v>
      </c>
      <c r="B91" s="9">
        <f t="shared" si="11"/>
        <v>0.9740984076148133</v>
      </c>
      <c r="C91" s="10">
        <f t="shared" si="5"/>
        <v>199</v>
      </c>
      <c r="D91" s="9">
        <f t="shared" si="8"/>
        <v>0.9719169719169719</v>
      </c>
      <c r="E91" s="12">
        <f t="shared" si="10"/>
        <v>0.0007271452326137832</v>
      </c>
    </row>
    <row r="92" spans="1:5" ht="12">
      <c r="A92" s="9">
        <f t="shared" si="9"/>
        <v>0.8210526315789479</v>
      </c>
      <c r="B92" s="9">
        <f t="shared" si="11"/>
        <v>1.8426381380697845</v>
      </c>
      <c r="C92" s="10">
        <f t="shared" si="5"/>
        <v>377</v>
      </c>
      <c r="D92" s="9">
        <f t="shared" si="8"/>
        <v>1.8412698412698412</v>
      </c>
      <c r="E92" s="12">
        <f t="shared" si="10"/>
        <v>0.0004560989333144416</v>
      </c>
    </row>
    <row r="93" spans="1:5" ht="12">
      <c r="A93" s="9">
        <f t="shared" si="9"/>
        <v>0.8315789473684216</v>
      </c>
      <c r="B93" s="9">
        <f t="shared" si="11"/>
        <v>2.5114994347882273</v>
      </c>
      <c r="C93" s="10">
        <f t="shared" si="5"/>
        <v>514</v>
      </c>
      <c r="D93" s="9">
        <f t="shared" si="8"/>
        <v>2.5103785103785103</v>
      </c>
      <c r="E93" s="12">
        <f t="shared" si="10"/>
        <v>0.00037364146990566854</v>
      </c>
    </row>
    <row r="94" spans="1:5" ht="12">
      <c r="A94" s="9">
        <f t="shared" si="9"/>
        <v>0.8421052631578954</v>
      </c>
      <c r="B94" s="9">
        <f t="shared" si="11"/>
        <v>2.908200797818324</v>
      </c>
      <c r="C94" s="10">
        <f t="shared" si="5"/>
        <v>595</v>
      </c>
      <c r="D94" s="9">
        <f t="shared" si="8"/>
        <v>2.905982905982906</v>
      </c>
      <c r="E94" s="12">
        <f t="shared" si="10"/>
        <v>0.0007392972784727725</v>
      </c>
    </row>
    <row r="95" spans="1:5" ht="12">
      <c r="A95" s="9">
        <f t="shared" si="9"/>
        <v>0.8526315789473691</v>
      </c>
      <c r="B95" s="9">
        <f t="shared" si="11"/>
        <v>2.9897534790199107</v>
      </c>
      <c r="C95" s="10">
        <f t="shared" si="5"/>
        <v>612</v>
      </c>
      <c r="D95" s="9">
        <f t="shared" si="8"/>
        <v>2.989010989010989</v>
      </c>
      <c r="E95" s="12">
        <f t="shared" si="10"/>
        <v>0.00024749666964056044</v>
      </c>
    </row>
    <row r="96" spans="1:5" ht="12">
      <c r="A96" s="9">
        <f t="shared" si="9"/>
        <v>0.8631578947368428</v>
      </c>
      <c r="B96" s="9">
        <f t="shared" si="11"/>
        <v>2.747319979964617</v>
      </c>
      <c r="C96" s="10">
        <f t="shared" si="5"/>
        <v>563</v>
      </c>
      <c r="D96" s="9">
        <f t="shared" si="8"/>
        <v>2.7496947496947497</v>
      </c>
      <c r="E96" s="12">
        <f t="shared" si="10"/>
        <v>-0.0007915899100442066</v>
      </c>
    </row>
    <row r="97" spans="1:5" ht="12">
      <c r="A97" s="9">
        <f t="shared" si="9"/>
        <v>0.8736842105263165</v>
      </c>
      <c r="B97" s="9">
        <f t="shared" si="11"/>
        <v>2.207171732018335</v>
      </c>
      <c r="C97" s="10">
        <f t="shared" si="5"/>
        <v>452</v>
      </c>
      <c r="D97" s="9">
        <f t="shared" si="8"/>
        <v>2.2075702075702077</v>
      </c>
      <c r="E97" s="12">
        <f t="shared" si="10"/>
        <v>-0.00013282518395755596</v>
      </c>
    </row>
    <row r="98" spans="1:5" ht="12">
      <c r="A98" s="9">
        <f t="shared" si="9"/>
        <v>0.8842105263157902</v>
      </c>
      <c r="B98" s="9">
        <f t="shared" si="11"/>
        <v>1.4278421791099831</v>
      </c>
      <c r="C98" s="10">
        <f t="shared" si="5"/>
        <v>292</v>
      </c>
      <c r="D98" s="9">
        <f t="shared" si="8"/>
        <v>1.4261294261294262</v>
      </c>
      <c r="E98" s="12">
        <f t="shared" si="10"/>
        <v>0.000570917660185651</v>
      </c>
    </row>
    <row r="99" spans="1:5" ht="12">
      <c r="A99" s="9">
        <f t="shared" si="9"/>
        <v>0.8947368421052639</v>
      </c>
      <c r="B99" s="9">
        <f t="shared" si="11"/>
        <v>0.4937837708406332</v>
      </c>
      <c r="C99" s="10">
        <f t="shared" si="5"/>
        <v>101</v>
      </c>
      <c r="D99" s="9">
        <f t="shared" si="8"/>
        <v>0.4932844932844933</v>
      </c>
      <c r="E99" s="12">
        <f t="shared" si="10"/>
        <v>0.00016642585204662552</v>
      </c>
    </row>
    <row r="100" spans="1:5" ht="12">
      <c r="A100" s="9">
        <f t="shared" si="9"/>
        <v>0.9052631578947377</v>
      </c>
      <c r="B100" s="9">
        <f t="shared" si="11"/>
        <v>-0.49378377084361447</v>
      </c>
      <c r="C100" s="10">
        <f t="shared" si="5"/>
        <v>-101</v>
      </c>
      <c r="D100" s="9">
        <f t="shared" si="8"/>
        <v>-0.4932844932844933</v>
      </c>
      <c r="E100" s="12">
        <f t="shared" si="10"/>
        <v>-0.00016642585304038615</v>
      </c>
    </row>
    <row r="101" spans="1:5" ht="12">
      <c r="A101" s="9">
        <f t="shared" si="9"/>
        <v>0.9157894736842114</v>
      </c>
      <c r="B101" s="9">
        <f t="shared" si="11"/>
        <v>-1.4278421791126414</v>
      </c>
      <c r="C101" s="10">
        <f t="shared" si="5"/>
        <v>-292</v>
      </c>
      <c r="D101" s="9">
        <f t="shared" si="8"/>
        <v>-1.4261294261294262</v>
      </c>
      <c r="E101" s="12">
        <f t="shared" si="10"/>
        <v>-0.000570917661071757</v>
      </c>
    </row>
    <row r="102" spans="1:5" ht="12">
      <c r="A102" s="9">
        <f t="shared" si="9"/>
        <v>0.9263157894736851</v>
      </c>
      <c r="B102" s="9">
        <f t="shared" si="11"/>
        <v>-2.2071717320206132</v>
      </c>
      <c r="C102" s="10">
        <f t="shared" si="5"/>
        <v>-452</v>
      </c>
      <c r="D102" s="9">
        <f t="shared" si="8"/>
        <v>-2.2075702075702077</v>
      </c>
      <c r="E102" s="12">
        <f t="shared" si="10"/>
        <v>0.00013282518319816342</v>
      </c>
    </row>
    <row r="103" spans="1:5" ht="12">
      <c r="A103" s="9">
        <f t="shared" si="9"/>
        <v>0.9368421052631588</v>
      </c>
      <c r="B103" s="9">
        <f t="shared" si="11"/>
        <v>-2.747319979965831</v>
      </c>
      <c r="C103" s="10">
        <f t="shared" si="5"/>
        <v>-563</v>
      </c>
      <c r="D103" s="9">
        <f t="shared" si="8"/>
        <v>-2.7496947496947497</v>
      </c>
      <c r="E103" s="12">
        <f t="shared" si="10"/>
        <v>0.0007915899096394933</v>
      </c>
    </row>
    <row r="104" spans="1:5" ht="12">
      <c r="A104" s="9">
        <f t="shared" si="9"/>
        <v>0.9473684210526325</v>
      </c>
      <c r="B104" s="9">
        <f t="shared" si="11"/>
        <v>-2.98975347902016</v>
      </c>
      <c r="C104" s="10">
        <f t="shared" si="5"/>
        <v>-612</v>
      </c>
      <c r="D104" s="9">
        <f t="shared" si="8"/>
        <v>-2.989010989010989</v>
      </c>
      <c r="E104" s="12">
        <f t="shared" si="10"/>
        <v>-0.0002474966697236051</v>
      </c>
    </row>
    <row r="105" spans="1:5" ht="12">
      <c r="A105" s="9">
        <f t="shared" si="9"/>
        <v>0.9578947368421062</v>
      </c>
      <c r="B105" s="9">
        <f t="shared" si="11"/>
        <v>-2.908200797817582</v>
      </c>
      <c r="C105" s="10">
        <f t="shared" si="5"/>
        <v>-595</v>
      </c>
      <c r="D105" s="9">
        <f t="shared" si="8"/>
        <v>-2.905982905982906</v>
      </c>
      <c r="E105" s="12">
        <f t="shared" si="10"/>
        <v>-0.0007392972782254148</v>
      </c>
    </row>
    <row r="106" spans="1:5" ht="12">
      <c r="A106" s="9">
        <f t="shared" si="9"/>
        <v>0.96842105263158</v>
      </c>
      <c r="B106" s="9">
        <f t="shared" si="11"/>
        <v>-2.511499434786574</v>
      </c>
      <c r="C106" s="10">
        <f t="shared" si="5"/>
        <v>-514</v>
      </c>
      <c r="D106" s="9">
        <f t="shared" si="8"/>
        <v>-2.5103785103785103</v>
      </c>
      <c r="E106" s="12">
        <f t="shared" si="10"/>
        <v>-0.00037364146935455384</v>
      </c>
    </row>
    <row r="107" spans="1:5" ht="12">
      <c r="A107" s="9">
        <f t="shared" si="9"/>
        <v>0.9789473684210537</v>
      </c>
      <c r="B107" s="9">
        <f t="shared" si="11"/>
        <v>-1.8426381380673993</v>
      </c>
      <c r="C107" s="10">
        <f t="shared" si="5"/>
        <v>-377</v>
      </c>
      <c r="D107" s="9">
        <f t="shared" si="8"/>
        <v>-1.8412698412698412</v>
      </c>
      <c r="E107" s="12">
        <f t="shared" si="10"/>
        <v>-0.0004560989325193739</v>
      </c>
    </row>
    <row r="108" spans="1:5" ht="12">
      <c r="A108" s="9">
        <f t="shared" si="9"/>
        <v>0.9894736842105274</v>
      </c>
      <c r="B108" s="9">
        <f t="shared" si="11"/>
        <v>-0.9740984076122772</v>
      </c>
      <c r="C108" s="10">
        <f t="shared" si="5"/>
        <v>-199</v>
      </c>
      <c r="D108" s="9">
        <f t="shared" si="8"/>
        <v>-0.9719169719169719</v>
      </c>
      <c r="E108" s="12">
        <f t="shared" si="10"/>
        <v>-0.0007271452317684224</v>
      </c>
    </row>
    <row r="109" spans="1:5" ht="12">
      <c r="A109" s="9">
        <f t="shared" si="9"/>
        <v>1.000000000000001</v>
      </c>
      <c r="B109" s="9">
        <f t="shared" si="11"/>
        <v>2.0581192999857834E-12</v>
      </c>
      <c r="C109" s="10">
        <f t="shared" si="5"/>
        <v>0</v>
      </c>
      <c r="D109" s="9">
        <f t="shared" si="8"/>
        <v>0</v>
      </c>
      <c r="E109" s="12">
        <f t="shared" si="10"/>
        <v>6.860397666619278E-13</v>
      </c>
    </row>
    <row r="110" spans="1:5" ht="12">
      <c r="A110" s="9">
        <f t="shared" si="9"/>
        <v>1.0105263157894748</v>
      </c>
      <c r="B110" s="9">
        <f t="shared" si="11"/>
        <v>0.9740984076161703</v>
      </c>
      <c r="C110" s="10">
        <f t="shared" si="5"/>
        <v>199</v>
      </c>
      <c r="D110" s="9">
        <f t="shared" si="8"/>
        <v>0.9719169719169719</v>
      </c>
      <c r="E110" s="12">
        <f t="shared" si="10"/>
        <v>0.0007271452330661251</v>
      </c>
    </row>
    <row r="111" spans="1:5" ht="12">
      <c r="A111" s="9">
        <f>A110+1/C$6</f>
        <v>1.0210526315789485</v>
      </c>
      <c r="B111" s="9">
        <f t="shared" si="11"/>
        <v>1.8426381380706474</v>
      </c>
      <c r="C111" s="10">
        <f>INT(IF(B111&gt;C$8,C$8,IF(B111&lt;C$7,C$7,B111))/C$5+0.5)</f>
        <v>377</v>
      </c>
      <c r="D111" s="9">
        <f>C111*$C$5</f>
        <v>1.8412698412698412</v>
      </c>
      <c r="E111" s="12">
        <f>(B111-D111)/C$9</f>
        <v>0.0004560989336020634</v>
      </c>
    </row>
    <row r="112" spans="1:5" ht="12">
      <c r="A112" s="9">
        <f>A111+1/C$6</f>
        <v>1.0315789473684223</v>
      </c>
      <c r="B112" s="9">
        <f t="shared" si="11"/>
        <v>2.5114994347888255</v>
      </c>
      <c r="C112" s="10">
        <f t="shared" si="5"/>
        <v>514</v>
      </c>
      <c r="D112" s="9">
        <f t="shared" si="8"/>
        <v>2.5103785103785103</v>
      </c>
      <c r="E112" s="12">
        <f>(B112-D112)/C$9</f>
        <v>0.0003736414701050646</v>
      </c>
    </row>
    <row r="113" spans="1:5" ht="12">
      <c r="A113" s="9">
        <f>A112+1/C$6</f>
        <v>1.042105263157896</v>
      </c>
      <c r="B113" s="9">
        <f t="shared" si="11"/>
        <v>2.9082007978185924</v>
      </c>
      <c r="C113" s="10">
        <f t="shared" si="5"/>
        <v>595</v>
      </c>
      <c r="D113" s="9">
        <f t="shared" si="8"/>
        <v>2.905982905982906</v>
      </c>
      <c r="E113" s="12">
        <f>(B113-D113)/C$9</f>
        <v>0.0007392972785621824</v>
      </c>
    </row>
    <row r="114" spans="1:5" ht="12">
      <c r="A114" s="9">
        <f>A113+1/C$6</f>
        <v>1.0526315789473697</v>
      </c>
      <c r="B114" s="9">
        <f t="shared" si="11"/>
        <v>2.9897534790198206</v>
      </c>
      <c r="C114" s="10">
        <f>INT(IF(B114&gt;C$8,C$8,IF(B114&lt;C$7,C$7,B114))/C$5+0.5)</f>
        <v>612</v>
      </c>
      <c r="D114" s="9">
        <f>C114*$C$5</f>
        <v>2.989010989010989</v>
      </c>
      <c r="E114" s="12">
        <f>(B114-D114)/C$9</f>
        <v>0.00024749666961051037</v>
      </c>
    </row>
    <row r="115" spans="1:5" ht="12">
      <c r="A115" s="9"/>
      <c r="B115" s="9"/>
      <c r="C115" s="10"/>
      <c r="D115" s="9"/>
      <c r="E115" s="12"/>
    </row>
    <row r="116" spans="1:5" ht="12">
      <c r="A116" s="9"/>
      <c r="B116" s="9"/>
      <c r="C116" s="10"/>
      <c r="D116" s="9"/>
      <c r="E116" s="12"/>
    </row>
  </sheetData>
  <sheetProtection password="E812" sheet="1" objects="1" scenarios="1" selectLockedCells="1"/>
  <mergeCells count="12">
    <mergeCell ref="A12:B12"/>
    <mergeCell ref="A8:B8"/>
    <mergeCell ref="A9:B9"/>
    <mergeCell ref="A10:B10"/>
    <mergeCell ref="A11:B11"/>
    <mergeCell ref="A5:B5"/>
    <mergeCell ref="A6:B6"/>
    <mergeCell ref="A7:B7"/>
    <mergeCell ref="A1:B1"/>
    <mergeCell ref="A2:B2"/>
    <mergeCell ref="A3:B3"/>
    <mergeCell ref="A4:B4"/>
  </mergeCells>
  <dataValidations count="1">
    <dataValidation type="list" allowBlank="1" showInputMessage="1" promptTitle="Uni-Polar/Bi-Polar" prompt="Select ADC input Range" sqref="C3">
      <formula1>$F$3:$G$3</formula1>
    </dataValidation>
  </dataValidations>
  <printOptions horizontalCentered="1" verticalCentered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4"/>
  <sheetViews>
    <sheetView zoomScalePageLayoutView="0" workbookViewId="0" topLeftCell="A1">
      <selection activeCell="C1" sqref="C1"/>
    </sheetView>
  </sheetViews>
  <sheetFormatPr defaultColWidth="11.375" defaultRowHeight="12"/>
  <cols>
    <col min="1" max="1" width="12.00390625" style="0" customWidth="1"/>
    <col min="2" max="2" width="10.25390625" style="0" customWidth="1"/>
    <col min="3" max="3" width="10.75390625" style="0" customWidth="1"/>
    <col min="4" max="4" width="11.375" style="0" customWidth="1"/>
    <col min="5" max="5" width="11.375" style="4" customWidth="1"/>
  </cols>
  <sheetData>
    <row r="1" spans="1:5" ht="15.75">
      <c r="A1" s="41" t="s">
        <v>22</v>
      </c>
      <c r="B1" s="42"/>
      <c r="C1" s="24">
        <f>50*C3</f>
        <v>5000</v>
      </c>
      <c r="D1" s="3" t="s">
        <v>10</v>
      </c>
      <c r="E1" s="6"/>
    </row>
    <row r="2" spans="1:4" ht="15.75">
      <c r="A2" s="41" t="s">
        <v>6</v>
      </c>
      <c r="B2" s="42"/>
      <c r="C2" s="24">
        <f>Aliasing!C9</f>
        <v>3</v>
      </c>
      <c r="D2" s="3" t="s">
        <v>11</v>
      </c>
    </row>
    <row r="3" spans="1:7" ht="15.75">
      <c r="A3" s="41" t="s">
        <v>5</v>
      </c>
      <c r="B3" s="42"/>
      <c r="C3" s="24">
        <f>Aliasing!C10</f>
        <v>100</v>
      </c>
      <c r="D3" s="3" t="s">
        <v>10</v>
      </c>
      <c r="E3" s="5"/>
      <c r="G3" t="s">
        <v>15</v>
      </c>
    </row>
    <row r="4" spans="1:4" ht="15.75">
      <c r="A4" s="41" t="s">
        <v>17</v>
      </c>
      <c r="B4" s="42"/>
      <c r="C4" s="24">
        <f>Aliasing!C11</f>
        <v>0</v>
      </c>
      <c r="D4" s="3" t="s">
        <v>11</v>
      </c>
    </row>
    <row r="5" spans="1:4" ht="15.75">
      <c r="A5" s="41" t="s">
        <v>39</v>
      </c>
      <c r="B5" s="42"/>
      <c r="C5" s="24">
        <f>Aliasing!C12</f>
        <v>0</v>
      </c>
      <c r="D5" s="3" t="s">
        <v>38</v>
      </c>
    </row>
    <row r="6" spans="1:2" ht="12">
      <c r="A6" s="7" t="s">
        <v>8</v>
      </c>
      <c r="B6" s="7" t="s">
        <v>9</v>
      </c>
    </row>
    <row r="7" spans="1:4" ht="12">
      <c r="A7" s="9">
        <v>0</v>
      </c>
      <c r="B7" s="9">
        <f>C$2*SIN(A7*2*PI()*C$3+C$5)+C$4</f>
        <v>0</v>
      </c>
      <c r="C7" s="2">
        <f ca="1">2*RAND()-1</f>
        <v>0.6302634848499182</v>
      </c>
      <c r="D7" s="2">
        <f>B7+0.25*C7</f>
        <v>0.15756587121247956</v>
      </c>
    </row>
    <row r="8" spans="1:4" ht="12">
      <c r="A8" s="9">
        <f aca="true" t="shared" si="0" ref="A8:A71">A7+1/C$1</f>
        <v>0.0002</v>
      </c>
      <c r="B8" s="9">
        <f aca="true" t="shared" si="1" ref="B8:B71">C$2*SIN(A8*2*PI()*C$3+C$5)+C$4</f>
        <v>0.3759997006929128</v>
      </c>
      <c r="C8" s="2">
        <f aca="true" ca="1" t="shared" si="2" ref="C8:C71">2*RAND()-1</f>
        <v>-0.7985251319156426</v>
      </c>
      <c r="D8" s="2">
        <f aca="true" t="shared" si="3" ref="D8:D71">B8+0.25*C8</f>
        <v>0.17636841771400213</v>
      </c>
    </row>
    <row r="9" spans="1:4" ht="12">
      <c r="A9" s="9">
        <f t="shared" si="0"/>
        <v>0.0004</v>
      </c>
      <c r="B9" s="9">
        <f t="shared" si="1"/>
        <v>0.7460696614945643</v>
      </c>
      <c r="C9" s="2">
        <f ca="1" t="shared" si="2"/>
        <v>-0.22067488435596871</v>
      </c>
      <c r="D9" s="2">
        <f t="shared" si="3"/>
        <v>0.6909009404055722</v>
      </c>
    </row>
    <row r="10" spans="1:4" ht="12">
      <c r="A10" s="9">
        <f t="shared" si="0"/>
        <v>0.0006000000000000001</v>
      </c>
      <c r="B10" s="9">
        <f t="shared" si="1"/>
        <v>1.104373658054034</v>
      </c>
      <c r="C10" s="2">
        <f ca="1" t="shared" si="2"/>
        <v>0.4844120873056408</v>
      </c>
      <c r="D10" s="2">
        <f t="shared" si="3"/>
        <v>1.2254766798804442</v>
      </c>
    </row>
    <row r="11" spans="1:4" ht="12">
      <c r="A11" s="9">
        <f t="shared" si="0"/>
        <v>0.0008</v>
      </c>
      <c r="B11" s="9">
        <f t="shared" si="1"/>
        <v>1.445261022305146</v>
      </c>
      <c r="C11" s="2">
        <f ca="1" t="shared" si="2"/>
        <v>0.5031392856472676</v>
      </c>
      <c r="D11" s="2">
        <f t="shared" si="3"/>
        <v>1.571045843716963</v>
      </c>
    </row>
    <row r="12" spans="1:5" ht="12">
      <c r="A12" s="9">
        <f t="shared" si="0"/>
        <v>0.001</v>
      </c>
      <c r="B12" s="9">
        <f t="shared" si="1"/>
        <v>1.7633557568774194</v>
      </c>
      <c r="C12" s="2">
        <f ca="1" t="shared" si="2"/>
        <v>-0.7531277189673329</v>
      </c>
      <c r="D12" s="2">
        <f t="shared" si="3"/>
        <v>1.5750738271355862</v>
      </c>
      <c r="E12" s="8"/>
    </row>
    <row r="13" spans="1:6" ht="12">
      <c r="A13" s="9">
        <f t="shared" si="0"/>
        <v>0.0012000000000000001</v>
      </c>
      <c r="B13" s="9">
        <f t="shared" si="1"/>
        <v>2.053641317786066</v>
      </c>
      <c r="C13" s="2">
        <f ca="1" t="shared" si="2"/>
        <v>-0.13944523272744647</v>
      </c>
      <c r="D13" s="2">
        <f t="shared" si="3"/>
        <v>2.0187800096042046</v>
      </c>
      <c r="E13" s="12"/>
      <c r="F13" s="2"/>
    </row>
    <row r="14" spans="1:6" ht="12">
      <c r="A14" s="9">
        <f t="shared" si="0"/>
        <v>0.0014000000000000002</v>
      </c>
      <c r="B14" s="9">
        <f t="shared" si="1"/>
        <v>2.311539728327368</v>
      </c>
      <c r="C14" s="2">
        <f ca="1" t="shared" si="2"/>
        <v>-0.7540299215216097</v>
      </c>
      <c r="D14" s="2">
        <f t="shared" si="3"/>
        <v>2.1230322479469654</v>
      </c>
      <c r="E14" s="12"/>
      <c r="F14" s="2"/>
    </row>
    <row r="15" spans="1:6" ht="12">
      <c r="A15" s="9">
        <f t="shared" si="0"/>
        <v>0.0016000000000000003</v>
      </c>
      <c r="B15" s="9">
        <f t="shared" si="1"/>
        <v>2.532983776506045</v>
      </c>
      <c r="C15" s="2">
        <f ca="1" t="shared" si="2"/>
        <v>-0.7248167029883232</v>
      </c>
      <c r="D15" s="2">
        <f t="shared" si="3"/>
        <v>2.351779600758964</v>
      </c>
      <c r="E15" s="12"/>
      <c r="F15" s="2"/>
    </row>
    <row r="16" spans="1:6" ht="12">
      <c r="A16" s="9">
        <f t="shared" si="0"/>
        <v>0.0018000000000000004</v>
      </c>
      <c r="B16" s="9">
        <f t="shared" si="1"/>
        <v>2.7144811573980587</v>
      </c>
      <c r="C16" s="2">
        <f ca="1" t="shared" si="2"/>
        <v>-0.6838738907242998</v>
      </c>
      <c r="D16" s="2">
        <f t="shared" si="3"/>
        <v>2.5435126847169838</v>
      </c>
      <c r="E16" s="12"/>
      <c r="F16" s="2"/>
    </row>
    <row r="17" spans="1:6" ht="12">
      <c r="A17" s="9">
        <f t="shared" si="0"/>
        <v>0.0020000000000000005</v>
      </c>
      <c r="B17" s="9">
        <f t="shared" si="1"/>
        <v>2.853169548885461</v>
      </c>
      <c r="C17" s="2">
        <f ca="1" t="shared" si="2"/>
        <v>-0.4748954528453755</v>
      </c>
      <c r="D17" s="2">
        <f t="shared" si="3"/>
        <v>2.734445685674117</v>
      </c>
      <c r="E17" s="12"/>
      <c r="F17" s="2"/>
    </row>
    <row r="18" spans="1:6" ht="12">
      <c r="A18" s="9">
        <f t="shared" si="0"/>
        <v>0.0022000000000000006</v>
      </c>
      <c r="B18" s="9">
        <f t="shared" si="1"/>
        <v>2.946861752186066</v>
      </c>
      <c r="C18" s="2">
        <f ca="1" t="shared" si="2"/>
        <v>0.880369530086285</v>
      </c>
      <c r="D18" s="2">
        <f t="shared" si="3"/>
        <v>3.1669541347076375</v>
      </c>
      <c r="E18" s="12"/>
      <c r="F18" s="2"/>
    </row>
    <row r="19" spans="1:6" ht="12">
      <c r="A19" s="9">
        <f t="shared" si="0"/>
        <v>0.0024000000000000007</v>
      </c>
      <c r="B19" s="9">
        <f t="shared" si="1"/>
        <v>2.9940801852848145</v>
      </c>
      <c r="C19" s="2">
        <f ca="1" t="shared" si="2"/>
        <v>0.4602919337217197</v>
      </c>
      <c r="D19" s="2">
        <f t="shared" si="3"/>
        <v>3.1091531687152445</v>
      </c>
      <c r="E19" s="12"/>
      <c r="F19" s="2"/>
    </row>
    <row r="20" spans="1:6" ht="12">
      <c r="A20" s="9">
        <f t="shared" si="0"/>
        <v>0.0026000000000000007</v>
      </c>
      <c r="B20" s="9">
        <f t="shared" si="1"/>
        <v>2.9940801852848145</v>
      </c>
      <c r="C20" s="2">
        <f ca="1" t="shared" si="2"/>
        <v>0.6505794948119559</v>
      </c>
      <c r="D20" s="2">
        <f t="shared" si="3"/>
        <v>3.1567250589878033</v>
      </c>
      <c r="E20" s="12"/>
      <c r="F20" s="2"/>
    </row>
    <row r="21" spans="1:6" ht="12">
      <c r="A21" s="9">
        <f t="shared" si="0"/>
        <v>0.002800000000000001</v>
      </c>
      <c r="B21" s="9">
        <f t="shared" si="1"/>
        <v>2.9468617521860656</v>
      </c>
      <c r="C21" s="2">
        <f ca="1" t="shared" si="2"/>
        <v>-0.5380030882650608</v>
      </c>
      <c r="D21" s="2">
        <f t="shared" si="3"/>
        <v>2.8123609801198004</v>
      </c>
      <c r="E21" s="12"/>
      <c r="F21" s="2"/>
    </row>
    <row r="22" spans="1:6" ht="12">
      <c r="A22" s="9">
        <f t="shared" si="0"/>
        <v>0.003000000000000001</v>
      </c>
      <c r="B22" s="9">
        <f t="shared" si="1"/>
        <v>2.85316954888546</v>
      </c>
      <c r="C22" s="2">
        <f ca="1" t="shared" si="2"/>
        <v>0.726123814861185</v>
      </c>
      <c r="D22" s="2">
        <f t="shared" si="3"/>
        <v>3.0347005026007565</v>
      </c>
      <c r="E22" s="12"/>
      <c r="F22" s="2"/>
    </row>
    <row r="23" spans="1:6" ht="12">
      <c r="A23" s="9">
        <f t="shared" si="0"/>
        <v>0.003200000000000001</v>
      </c>
      <c r="B23" s="9">
        <f t="shared" si="1"/>
        <v>2.714481157398058</v>
      </c>
      <c r="C23" s="2">
        <f ca="1" t="shared" si="2"/>
        <v>-0.03513457793756203</v>
      </c>
      <c r="D23" s="2">
        <f t="shared" si="3"/>
        <v>2.7056975129136673</v>
      </c>
      <c r="E23" s="12"/>
      <c r="F23" s="2"/>
    </row>
    <row r="24" spans="1:6" ht="12">
      <c r="A24" s="9">
        <f t="shared" si="0"/>
        <v>0.003400000000000001</v>
      </c>
      <c r="B24" s="9">
        <f t="shared" si="1"/>
        <v>2.532983776506044</v>
      </c>
      <c r="C24" s="2">
        <f ca="1" t="shared" si="2"/>
        <v>-0.2976509488860284</v>
      </c>
      <c r="D24" s="2">
        <f t="shared" si="3"/>
        <v>2.458571039284537</v>
      </c>
      <c r="E24" s="12"/>
      <c r="F24" s="2"/>
    </row>
    <row r="25" spans="1:6" ht="12">
      <c r="A25" s="9">
        <f t="shared" si="0"/>
        <v>0.003600000000000001</v>
      </c>
      <c r="B25" s="9">
        <f t="shared" si="1"/>
        <v>2.3115397283273666</v>
      </c>
      <c r="C25" s="2">
        <f ca="1" t="shared" si="2"/>
        <v>0.8443306815067064</v>
      </c>
      <c r="D25" s="2">
        <f t="shared" si="3"/>
        <v>2.5226223987040433</v>
      </c>
      <c r="E25" s="12"/>
      <c r="F25" s="2"/>
    </row>
    <row r="26" spans="1:6" ht="12">
      <c r="A26" s="9">
        <f t="shared" si="0"/>
        <v>0.0038000000000000013</v>
      </c>
      <c r="B26" s="9">
        <f t="shared" si="1"/>
        <v>2.0536413177860644</v>
      </c>
      <c r="C26" s="2">
        <f ca="1" t="shared" si="2"/>
        <v>-0.2791885731076058</v>
      </c>
      <c r="D26" s="2">
        <f t="shared" si="3"/>
        <v>1.983844174509163</v>
      </c>
      <c r="E26" s="12"/>
      <c r="F26" s="2"/>
    </row>
    <row r="27" spans="1:6" ht="12">
      <c r="A27" s="9">
        <f t="shared" si="0"/>
        <v>0.004000000000000001</v>
      </c>
      <c r="B27" s="9">
        <f t="shared" si="1"/>
        <v>1.7633557568774183</v>
      </c>
      <c r="C27" s="2">
        <f ca="1" t="shared" si="2"/>
        <v>0.5588825546459177</v>
      </c>
      <c r="D27" s="2">
        <f t="shared" si="3"/>
        <v>1.9030763955388976</v>
      </c>
      <c r="E27" s="12"/>
      <c r="F27" s="2"/>
    </row>
    <row r="28" spans="1:6" ht="12">
      <c r="A28" s="9">
        <f t="shared" si="0"/>
        <v>0.004200000000000001</v>
      </c>
      <c r="B28" s="9">
        <f t="shared" si="1"/>
        <v>1.4452610223051445</v>
      </c>
      <c r="C28" s="2">
        <f ca="1" t="shared" si="2"/>
        <v>0.5167916239783779</v>
      </c>
      <c r="D28" s="2">
        <f t="shared" si="3"/>
        <v>1.574458928299739</v>
      </c>
      <c r="E28" s="12"/>
      <c r="F28" s="2"/>
    </row>
    <row r="29" spans="1:6" ht="12">
      <c r="A29" s="9">
        <f t="shared" si="0"/>
        <v>0.0044</v>
      </c>
      <c r="B29" s="9">
        <f t="shared" si="1"/>
        <v>1.1043736580540344</v>
      </c>
      <c r="C29" s="2">
        <f ca="1" t="shared" si="2"/>
        <v>-0.8614416783582328</v>
      </c>
      <c r="D29" s="2">
        <f t="shared" si="3"/>
        <v>0.8890132384644762</v>
      </c>
      <c r="E29" s="12"/>
      <c r="F29" s="2"/>
    </row>
    <row r="30" spans="1:6" ht="12">
      <c r="A30" s="9">
        <f t="shared" si="0"/>
        <v>0.0046</v>
      </c>
      <c r="B30" s="9">
        <f t="shared" si="1"/>
        <v>0.7460696614945644</v>
      </c>
      <c r="C30" s="2">
        <f ca="1" t="shared" si="2"/>
        <v>0.040660369773886984</v>
      </c>
      <c r="D30" s="2">
        <f t="shared" si="3"/>
        <v>0.7562347539380362</v>
      </c>
      <c r="E30" s="12"/>
      <c r="F30" s="2"/>
    </row>
    <row r="31" spans="1:6" ht="12">
      <c r="A31" s="9">
        <f t="shared" si="0"/>
        <v>0.0048</v>
      </c>
      <c r="B31" s="9">
        <f t="shared" si="1"/>
        <v>0.3759997006929136</v>
      </c>
      <c r="C31" s="2">
        <f ca="1" t="shared" si="2"/>
        <v>-0.8680293425262615</v>
      </c>
      <c r="D31" s="2">
        <f t="shared" si="3"/>
        <v>0.15899236506134823</v>
      </c>
      <c r="E31" s="12"/>
      <c r="F31" s="2"/>
    </row>
    <row r="32" spans="1:6" ht="12">
      <c r="A32" s="9">
        <f t="shared" si="0"/>
        <v>0.004999999999999999</v>
      </c>
      <c r="B32" s="9">
        <f t="shared" si="1"/>
        <v>1.6998121660227739E-15</v>
      </c>
      <c r="C32" s="2">
        <f ca="1" t="shared" si="2"/>
        <v>-0.031250270110257716</v>
      </c>
      <c r="D32" s="2">
        <f t="shared" si="3"/>
        <v>-0.007812567527562729</v>
      </c>
      <c r="E32" s="12"/>
      <c r="F32" s="2"/>
    </row>
    <row r="33" spans="1:6" ht="12">
      <c r="A33" s="9">
        <f t="shared" si="0"/>
        <v>0.005199999999999999</v>
      </c>
      <c r="B33" s="9">
        <f t="shared" si="1"/>
        <v>-0.37599970069291155</v>
      </c>
      <c r="C33" s="2">
        <f ca="1" t="shared" si="2"/>
        <v>0.7156338586349076</v>
      </c>
      <c r="D33" s="2">
        <f t="shared" si="3"/>
        <v>-0.19709123603418466</v>
      </c>
      <c r="E33" s="12"/>
      <c r="F33" s="2"/>
    </row>
    <row r="34" spans="1:6" ht="12">
      <c r="A34" s="9">
        <f t="shared" si="0"/>
        <v>0.0053999999999999986</v>
      </c>
      <c r="B34" s="9">
        <f t="shared" si="1"/>
        <v>-0.7460696614945599</v>
      </c>
      <c r="C34" s="2">
        <f ca="1" t="shared" si="2"/>
        <v>0.8218357933407496</v>
      </c>
      <c r="D34" s="2">
        <f t="shared" si="3"/>
        <v>-0.5406107131593725</v>
      </c>
      <c r="E34" s="12"/>
      <c r="F34" s="2"/>
    </row>
    <row r="35" spans="1:6" ht="12">
      <c r="A35" s="9">
        <f t="shared" si="0"/>
        <v>0.005599999999999998</v>
      </c>
      <c r="B35" s="9">
        <f t="shared" si="1"/>
        <v>-1.1043736580540302</v>
      </c>
      <c r="C35" s="2">
        <f ca="1" t="shared" si="2"/>
        <v>0.07596999220879042</v>
      </c>
      <c r="D35" s="2">
        <f t="shared" si="3"/>
        <v>-1.0853811600018326</v>
      </c>
      <c r="E35" s="12"/>
      <c r="F35" s="2"/>
    </row>
    <row r="36" spans="1:6" ht="12">
      <c r="A36" s="9">
        <f t="shared" si="0"/>
        <v>0.005799999999999998</v>
      </c>
      <c r="B36" s="9">
        <f t="shared" si="1"/>
        <v>-1.4452610223051425</v>
      </c>
      <c r="C36" s="2">
        <f ca="1" t="shared" si="2"/>
        <v>0.9851311829003926</v>
      </c>
      <c r="D36" s="2">
        <f t="shared" si="3"/>
        <v>-1.1989782265800444</v>
      </c>
      <c r="E36" s="12"/>
      <c r="F36" s="2"/>
    </row>
    <row r="37" spans="1:6" ht="12">
      <c r="A37" s="9">
        <f t="shared" si="0"/>
        <v>0.0059999999999999975</v>
      </c>
      <c r="B37" s="9">
        <f t="shared" si="1"/>
        <v>-1.7633557568774156</v>
      </c>
      <c r="C37" s="2">
        <f ca="1" t="shared" si="2"/>
        <v>0.7017081412311548</v>
      </c>
      <c r="D37" s="2">
        <f t="shared" si="3"/>
        <v>-1.587928721569627</v>
      </c>
      <c r="E37" s="12"/>
      <c r="F37" s="2"/>
    </row>
    <row r="38" spans="1:6" ht="12">
      <c r="A38" s="9">
        <f t="shared" si="0"/>
        <v>0.006199999999999997</v>
      </c>
      <c r="B38" s="9">
        <f t="shared" si="1"/>
        <v>-2.0536413177860613</v>
      </c>
      <c r="C38" s="2">
        <f ca="1" t="shared" si="2"/>
        <v>-0.03365449248471286</v>
      </c>
      <c r="D38" s="2">
        <f t="shared" si="3"/>
        <v>-2.0620549409072395</v>
      </c>
      <c r="E38" s="12"/>
      <c r="F38" s="2"/>
    </row>
    <row r="39" spans="1:6" ht="12">
      <c r="A39" s="9">
        <f t="shared" si="0"/>
        <v>0.006399999999999997</v>
      </c>
      <c r="B39" s="9">
        <f t="shared" si="1"/>
        <v>-2.311539728327363</v>
      </c>
      <c r="C39" s="2">
        <f ca="1" t="shared" si="2"/>
        <v>0.525519316618043</v>
      </c>
      <c r="D39" s="2">
        <f t="shared" si="3"/>
        <v>-2.1801598991728524</v>
      </c>
      <c r="E39" s="12"/>
      <c r="F39" s="2"/>
    </row>
    <row r="40" spans="1:6" ht="12">
      <c r="A40" s="9">
        <f t="shared" si="0"/>
        <v>0.0065999999999999965</v>
      </c>
      <c r="B40" s="9">
        <f t="shared" si="1"/>
        <v>-2.5329837765060415</v>
      </c>
      <c r="C40" s="2">
        <f ca="1" t="shared" si="2"/>
        <v>0.6256565901683566</v>
      </c>
      <c r="D40" s="2">
        <f t="shared" si="3"/>
        <v>-2.3765696289639524</v>
      </c>
      <c r="E40" s="12"/>
      <c r="F40" s="2"/>
    </row>
    <row r="41" spans="1:6" ht="12">
      <c r="A41" s="9">
        <f t="shared" si="0"/>
        <v>0.006799999999999996</v>
      </c>
      <c r="B41" s="9">
        <f t="shared" si="1"/>
        <v>-2.7144811573980556</v>
      </c>
      <c r="C41" s="2">
        <f ca="1" t="shared" si="2"/>
        <v>-0.21966948206982329</v>
      </c>
      <c r="D41" s="2">
        <f t="shared" si="3"/>
        <v>-2.7693985279155116</v>
      </c>
      <c r="E41" s="12"/>
      <c r="F41" s="2"/>
    </row>
    <row r="42" spans="1:6" ht="12">
      <c r="A42" s="9">
        <f t="shared" si="0"/>
        <v>0.006999999999999996</v>
      </c>
      <c r="B42" s="9">
        <f t="shared" si="1"/>
        <v>-2.853169548885458</v>
      </c>
      <c r="C42" s="2">
        <f ca="1" t="shared" si="2"/>
        <v>-0.9602476323254905</v>
      </c>
      <c r="D42" s="2">
        <f t="shared" si="3"/>
        <v>-3.0932314569668304</v>
      </c>
      <c r="E42" s="12"/>
      <c r="F42" s="2"/>
    </row>
    <row r="43" spans="1:6" ht="12">
      <c r="A43" s="9">
        <f t="shared" si="0"/>
        <v>0.0071999999999999955</v>
      </c>
      <c r="B43" s="9">
        <f t="shared" si="1"/>
        <v>-2.9468617521860643</v>
      </c>
      <c r="C43" s="2">
        <f ca="1" t="shared" si="2"/>
        <v>0.8933393119637394</v>
      </c>
      <c r="D43" s="2">
        <f t="shared" si="3"/>
        <v>-2.7235269241951294</v>
      </c>
      <c r="E43" s="12"/>
      <c r="F43" s="2"/>
    </row>
    <row r="44" spans="1:6" ht="12">
      <c r="A44" s="9">
        <f t="shared" si="0"/>
        <v>0.007399999999999995</v>
      </c>
      <c r="B44" s="9">
        <f t="shared" si="1"/>
        <v>-2.994080185284814</v>
      </c>
      <c r="C44" s="2">
        <f ca="1" t="shared" si="2"/>
        <v>-0.04260628984939219</v>
      </c>
      <c r="D44" s="2">
        <f t="shared" si="3"/>
        <v>-3.004731757747162</v>
      </c>
      <c r="E44" s="12"/>
      <c r="F44" s="2"/>
    </row>
    <row r="45" spans="1:6" ht="12">
      <c r="A45" s="9">
        <f t="shared" si="0"/>
        <v>0.007599999999999995</v>
      </c>
      <c r="B45" s="9">
        <f t="shared" si="1"/>
        <v>-2.9940801852848153</v>
      </c>
      <c r="C45" s="2">
        <f ca="1" t="shared" si="2"/>
        <v>0.7743792855314302</v>
      </c>
      <c r="D45" s="2">
        <f t="shared" si="3"/>
        <v>-2.8004853639019576</v>
      </c>
      <c r="E45" s="12"/>
      <c r="F45" s="2"/>
    </row>
    <row r="46" spans="1:6" ht="12">
      <c r="A46" s="9">
        <f t="shared" si="0"/>
        <v>0.0077999999999999944</v>
      </c>
      <c r="B46" s="9">
        <f t="shared" si="1"/>
        <v>-2.9468617521860683</v>
      </c>
      <c r="C46" s="2">
        <f ca="1" t="shared" si="2"/>
        <v>-0.9665180588192133</v>
      </c>
      <c r="D46" s="2">
        <f t="shared" si="3"/>
        <v>-3.1884912668908716</v>
      </c>
      <c r="E46" s="12"/>
      <c r="F46" s="2"/>
    </row>
    <row r="47" spans="1:6" ht="12">
      <c r="A47" s="9">
        <f t="shared" si="0"/>
        <v>0.007999999999999995</v>
      </c>
      <c r="B47" s="9">
        <f t="shared" si="1"/>
        <v>-2.8531695488854645</v>
      </c>
      <c r="C47" s="2">
        <f ca="1" t="shared" si="2"/>
        <v>0.09395041826386086</v>
      </c>
      <c r="D47" s="2">
        <f t="shared" si="3"/>
        <v>-2.8296819443194994</v>
      </c>
      <c r="E47" s="12"/>
      <c r="F47" s="2"/>
    </row>
    <row r="48" spans="1:6" ht="12">
      <c r="A48" s="9">
        <f t="shared" si="0"/>
        <v>0.008199999999999995</v>
      </c>
      <c r="B48" s="9">
        <f t="shared" si="1"/>
        <v>-2.714481157398062</v>
      </c>
      <c r="C48" s="2">
        <f ca="1" t="shared" si="2"/>
        <v>-0.10929541082098737</v>
      </c>
      <c r="D48" s="2">
        <f t="shared" si="3"/>
        <v>-2.7418050101033087</v>
      </c>
      <c r="E48" s="12"/>
      <c r="F48" s="2"/>
    </row>
    <row r="49" spans="1:6" ht="12">
      <c r="A49" s="9">
        <f t="shared" si="0"/>
        <v>0.008399999999999996</v>
      </c>
      <c r="B49" s="9">
        <f t="shared" si="1"/>
        <v>-2.5329837765060494</v>
      </c>
      <c r="C49" s="2">
        <f ca="1" t="shared" si="2"/>
        <v>0.6830977370606499</v>
      </c>
      <c r="D49" s="2">
        <f t="shared" si="3"/>
        <v>-2.362209342240887</v>
      </c>
      <c r="E49" s="12"/>
      <c r="F49" s="2"/>
    </row>
    <row r="50" spans="1:6" ht="12">
      <c r="A50" s="9">
        <f t="shared" si="0"/>
        <v>0.008599999999999997</v>
      </c>
      <c r="B50" s="9">
        <f t="shared" si="1"/>
        <v>-2.311539728327372</v>
      </c>
      <c r="C50" s="2">
        <f ca="1" t="shared" si="2"/>
        <v>0.11076524495023365</v>
      </c>
      <c r="D50" s="2">
        <f t="shared" si="3"/>
        <v>-2.2838484170898137</v>
      </c>
      <c r="E50" s="12"/>
      <c r="F50" s="2"/>
    </row>
    <row r="51" spans="1:6" ht="12">
      <c r="A51" s="9">
        <f t="shared" si="0"/>
        <v>0.008799999999999997</v>
      </c>
      <c r="B51" s="9">
        <f t="shared" si="1"/>
        <v>-2.053641317786071</v>
      </c>
      <c r="C51" s="2">
        <f ca="1" t="shared" si="2"/>
        <v>-0.687243994916189</v>
      </c>
      <c r="D51" s="2">
        <f t="shared" si="3"/>
        <v>-2.2254523165151183</v>
      </c>
      <c r="E51" s="12"/>
      <c r="F51" s="2"/>
    </row>
    <row r="52" spans="1:6" ht="12">
      <c r="A52" s="9">
        <f t="shared" si="0"/>
        <v>0.008999999999999998</v>
      </c>
      <c r="B52" s="9">
        <f t="shared" si="1"/>
        <v>-1.763355756877422</v>
      </c>
      <c r="C52" s="2">
        <f ca="1" t="shared" si="2"/>
        <v>-0.6818862095436962</v>
      </c>
      <c r="D52" s="2">
        <f t="shared" si="3"/>
        <v>-1.933827309263346</v>
      </c>
      <c r="E52" s="12"/>
      <c r="F52" s="2"/>
    </row>
    <row r="53" spans="1:6" ht="12">
      <c r="A53" s="9">
        <f t="shared" si="0"/>
        <v>0.009199999999999998</v>
      </c>
      <c r="B53" s="9">
        <f t="shared" si="1"/>
        <v>-1.4452610223051505</v>
      </c>
      <c r="C53" s="2">
        <f ca="1" t="shared" si="2"/>
        <v>-0.4440387825764809</v>
      </c>
      <c r="D53" s="2">
        <f t="shared" si="3"/>
        <v>-1.5562707179492707</v>
      </c>
      <c r="E53" s="12"/>
      <c r="F53" s="2"/>
    </row>
    <row r="54" spans="1:6" ht="12">
      <c r="A54" s="9">
        <f t="shared" si="0"/>
        <v>0.009399999999999999</v>
      </c>
      <c r="B54" s="9">
        <f t="shared" si="1"/>
        <v>-1.104373658054036</v>
      </c>
      <c r="C54" s="2">
        <f ca="1" t="shared" si="2"/>
        <v>-0.18393375587130123</v>
      </c>
      <c r="D54" s="2">
        <f t="shared" si="3"/>
        <v>-1.1503570970218613</v>
      </c>
      <c r="E54" s="12"/>
      <c r="F54" s="2"/>
    </row>
    <row r="55" spans="1:6" ht="12">
      <c r="A55" s="9">
        <f t="shared" si="0"/>
        <v>0.0096</v>
      </c>
      <c r="B55" s="9">
        <f t="shared" si="1"/>
        <v>-0.7460696614945661</v>
      </c>
      <c r="C55" s="2">
        <f ca="1" t="shared" si="2"/>
        <v>0.162272448535159</v>
      </c>
      <c r="D55" s="2">
        <f t="shared" si="3"/>
        <v>-0.7055015493607764</v>
      </c>
      <c r="E55" s="12"/>
      <c r="F55" s="2"/>
    </row>
    <row r="56" spans="1:6" ht="12">
      <c r="A56" s="9">
        <f t="shared" si="0"/>
        <v>0.0098</v>
      </c>
      <c r="B56" s="9">
        <f t="shared" si="1"/>
        <v>-0.37599970069291394</v>
      </c>
      <c r="C56" s="2">
        <f ca="1" t="shared" si="2"/>
        <v>-0.7812956652597141</v>
      </c>
      <c r="D56" s="2">
        <f t="shared" si="3"/>
        <v>-0.5713236170078424</v>
      </c>
      <c r="E56" s="12"/>
      <c r="F56" s="2"/>
    </row>
    <row r="57" spans="1:6" ht="12">
      <c r="A57" s="9">
        <f t="shared" si="0"/>
        <v>0.01</v>
      </c>
      <c r="B57" s="9">
        <f t="shared" si="1"/>
        <v>1.9294461861552037E-15</v>
      </c>
      <c r="C57" s="2">
        <f ca="1" t="shared" si="2"/>
        <v>-0.06094625972251677</v>
      </c>
      <c r="D57" s="2">
        <f t="shared" si="3"/>
        <v>-0.015236564930627264</v>
      </c>
      <c r="E57" s="12"/>
      <c r="F57" s="2"/>
    </row>
    <row r="58" spans="1:6" ht="12">
      <c r="A58" s="9">
        <f t="shared" si="0"/>
        <v>0.0102</v>
      </c>
      <c r="B58" s="9">
        <f t="shared" si="1"/>
        <v>0.37599970069291255</v>
      </c>
      <c r="C58" s="2">
        <f ca="1" t="shared" si="2"/>
        <v>-0.22322039908221036</v>
      </c>
      <c r="D58" s="2">
        <f t="shared" si="3"/>
        <v>0.32019460092235996</v>
      </c>
      <c r="E58" s="12"/>
      <c r="F58" s="2"/>
    </row>
    <row r="59" spans="1:6" ht="12">
      <c r="A59" s="9">
        <f t="shared" si="0"/>
        <v>0.010400000000000001</v>
      </c>
      <c r="B59" s="9">
        <f t="shared" si="1"/>
        <v>0.7460696614945647</v>
      </c>
      <c r="C59" s="2">
        <f ca="1" t="shared" si="2"/>
        <v>-0.27234423056471035</v>
      </c>
      <c r="D59" s="2">
        <f t="shared" si="3"/>
        <v>0.6779836038533871</v>
      </c>
      <c r="E59" s="12"/>
      <c r="F59" s="2"/>
    </row>
    <row r="60" spans="1:6" ht="12">
      <c r="A60" s="9">
        <f t="shared" si="0"/>
        <v>0.010600000000000002</v>
      </c>
      <c r="B60" s="9">
        <f t="shared" si="1"/>
        <v>1.104373658054037</v>
      </c>
      <c r="C60" s="2">
        <f ca="1" t="shared" si="2"/>
        <v>0.5642053922267434</v>
      </c>
      <c r="D60" s="2">
        <f t="shared" si="3"/>
        <v>1.245425006110723</v>
      </c>
      <c r="E60" s="12"/>
      <c r="F60" s="2"/>
    </row>
    <row r="61" spans="1:6" ht="12">
      <c r="A61" s="9">
        <f t="shared" si="0"/>
        <v>0.010800000000000002</v>
      </c>
      <c r="B61" s="9">
        <f t="shared" si="1"/>
        <v>1.4452610223051492</v>
      </c>
      <c r="C61" s="2">
        <f ca="1" t="shared" si="2"/>
        <v>-0.5588697316595681</v>
      </c>
      <c r="D61" s="2">
        <f t="shared" si="3"/>
        <v>1.3055435893902572</v>
      </c>
      <c r="E61" s="12"/>
      <c r="F61" s="2"/>
    </row>
    <row r="62" spans="1:6" ht="12">
      <c r="A62" s="9">
        <f t="shared" si="0"/>
        <v>0.011000000000000003</v>
      </c>
      <c r="B62" s="9">
        <f t="shared" si="1"/>
        <v>1.7633557568774232</v>
      </c>
      <c r="C62" s="2">
        <f ca="1" t="shared" si="2"/>
        <v>-0.007277029446487671</v>
      </c>
      <c r="D62" s="2">
        <f t="shared" si="3"/>
        <v>1.7615364995158012</v>
      </c>
      <c r="E62" s="12"/>
      <c r="F62" s="2"/>
    </row>
    <row r="63" spans="1:6" ht="12">
      <c r="A63" s="9">
        <f t="shared" si="0"/>
        <v>0.011200000000000003</v>
      </c>
      <c r="B63" s="9">
        <f t="shared" si="1"/>
        <v>2.0536413177860697</v>
      </c>
      <c r="C63" s="2">
        <f ca="1" t="shared" si="2"/>
        <v>-0.25975239598379307</v>
      </c>
      <c r="D63" s="2">
        <f t="shared" si="3"/>
        <v>1.9887032187901215</v>
      </c>
      <c r="E63" s="12"/>
      <c r="F63" s="2"/>
    </row>
    <row r="64" spans="1:4" ht="12">
      <c r="A64" s="9">
        <f t="shared" si="0"/>
        <v>0.011400000000000004</v>
      </c>
      <c r="B64" s="9">
        <f t="shared" si="1"/>
        <v>2.3115397283273733</v>
      </c>
      <c r="C64" s="2">
        <f ca="1" t="shared" si="2"/>
        <v>-0.6524344302738063</v>
      </c>
      <c r="D64" s="2">
        <f t="shared" si="3"/>
        <v>2.1484311207589215</v>
      </c>
    </row>
    <row r="65" spans="1:4" ht="12">
      <c r="A65" s="9">
        <f t="shared" si="0"/>
        <v>0.011600000000000004</v>
      </c>
      <c r="B65" s="9">
        <f t="shared" si="1"/>
        <v>2.53298377650605</v>
      </c>
      <c r="C65" s="2">
        <f ca="1" t="shared" si="2"/>
        <v>0.3488527420672374</v>
      </c>
      <c r="D65" s="2">
        <f t="shared" si="3"/>
        <v>2.620196962022859</v>
      </c>
    </row>
    <row r="66" spans="1:4" ht="12">
      <c r="A66" s="9">
        <f t="shared" si="0"/>
        <v>0.011800000000000005</v>
      </c>
      <c r="B66" s="9">
        <f t="shared" si="1"/>
        <v>2.7144811573980614</v>
      </c>
      <c r="C66" s="2">
        <f ca="1" t="shared" si="2"/>
        <v>-0.4221188234296229</v>
      </c>
      <c r="D66" s="2">
        <f t="shared" si="3"/>
        <v>2.6089514515406558</v>
      </c>
    </row>
    <row r="67" spans="1:4" ht="12">
      <c r="A67" s="9">
        <f t="shared" si="0"/>
        <v>0.012000000000000005</v>
      </c>
      <c r="B67" s="9">
        <f t="shared" si="1"/>
        <v>2.8531695488854627</v>
      </c>
      <c r="C67" s="2">
        <f ca="1" t="shared" si="2"/>
        <v>0.49251203118845766</v>
      </c>
      <c r="D67" s="2">
        <f t="shared" si="3"/>
        <v>2.976297556682577</v>
      </c>
    </row>
    <row r="68" spans="1:4" ht="12">
      <c r="A68" s="9">
        <f t="shared" si="0"/>
        <v>0.012200000000000006</v>
      </c>
      <c r="B68" s="9">
        <f t="shared" si="1"/>
        <v>2.9468617521860683</v>
      </c>
      <c r="C68" s="2">
        <f ca="1" t="shared" si="2"/>
        <v>0.03707396627374804</v>
      </c>
      <c r="D68" s="2">
        <f t="shared" si="3"/>
        <v>2.9561302437545054</v>
      </c>
    </row>
    <row r="69" spans="1:4" ht="12">
      <c r="A69" s="9">
        <f t="shared" si="0"/>
        <v>0.012400000000000007</v>
      </c>
      <c r="B69" s="9">
        <f t="shared" si="1"/>
        <v>2.9940801852848153</v>
      </c>
      <c r="C69" s="2">
        <f ca="1" t="shared" si="2"/>
        <v>0.004464134372415884</v>
      </c>
      <c r="D69" s="2">
        <f t="shared" si="3"/>
        <v>2.9951962188779193</v>
      </c>
    </row>
    <row r="70" spans="1:4" ht="12">
      <c r="A70" s="9">
        <f t="shared" si="0"/>
        <v>0.012600000000000007</v>
      </c>
      <c r="B70" s="9">
        <f t="shared" si="1"/>
        <v>2.994080185284814</v>
      </c>
      <c r="C70" s="2">
        <f ca="1" t="shared" si="2"/>
        <v>0.5279749626522854</v>
      </c>
      <c r="D70" s="2">
        <f t="shared" si="3"/>
        <v>3.1260739259478854</v>
      </c>
    </row>
    <row r="71" spans="1:4" ht="12">
      <c r="A71" s="9">
        <f t="shared" si="0"/>
        <v>0.012800000000000008</v>
      </c>
      <c r="B71" s="9">
        <f t="shared" si="1"/>
        <v>2.946861752186064</v>
      </c>
      <c r="C71" s="2">
        <f ca="1" t="shared" si="2"/>
        <v>0.6400089432877913</v>
      </c>
      <c r="D71" s="2">
        <f t="shared" si="3"/>
        <v>3.1068639880080116</v>
      </c>
    </row>
    <row r="72" spans="1:4" ht="12">
      <c r="A72" s="9">
        <f aca="true" t="shared" si="4" ref="A72:A135">A71+1/C$1</f>
        <v>0.013000000000000008</v>
      </c>
      <c r="B72" s="9">
        <f aca="true" t="shared" si="5" ref="B72:B135">C$2*SIN(A72*2*PI()*C$3+C$5)+C$4</f>
        <v>2.853169548885456</v>
      </c>
      <c r="C72" s="2">
        <f aca="true" ca="1" t="shared" si="6" ref="C72:C107">2*RAND()-1</f>
        <v>0.4571021603361096</v>
      </c>
      <c r="D72" s="2">
        <f aca="true" t="shared" si="7" ref="D72:D107">B72+0.25*C72</f>
        <v>2.9674450889694834</v>
      </c>
    </row>
    <row r="73" spans="1:4" ht="12">
      <c r="A73" s="9">
        <f t="shared" si="4"/>
        <v>0.013200000000000009</v>
      </c>
      <c r="B73" s="9">
        <f t="shared" si="5"/>
        <v>2.714481157398053</v>
      </c>
      <c r="C73" s="2">
        <f ca="1" t="shared" si="6"/>
        <v>0.5118758676595778</v>
      </c>
      <c r="D73" s="2">
        <f t="shared" si="7"/>
        <v>2.8424501243129474</v>
      </c>
    </row>
    <row r="74" spans="1:4" ht="12">
      <c r="A74" s="9">
        <f t="shared" si="4"/>
        <v>0.013400000000000009</v>
      </c>
      <c r="B74" s="9">
        <f t="shared" si="5"/>
        <v>2.5329837765060366</v>
      </c>
      <c r="C74" s="2">
        <f ca="1" t="shared" si="6"/>
        <v>-0.563731482395962</v>
      </c>
      <c r="D74" s="2">
        <f t="shared" si="7"/>
        <v>2.392050905907046</v>
      </c>
    </row>
    <row r="75" spans="1:4" ht="12">
      <c r="A75" s="9">
        <f t="shared" si="4"/>
        <v>0.01360000000000001</v>
      </c>
      <c r="B75" s="9">
        <f t="shared" si="5"/>
        <v>2.3115397283273555</v>
      </c>
      <c r="C75" s="2">
        <f ca="1" t="shared" si="6"/>
        <v>0.2078453552845536</v>
      </c>
      <c r="D75" s="2">
        <f t="shared" si="7"/>
        <v>2.363501067148494</v>
      </c>
    </row>
    <row r="76" spans="1:4" ht="12">
      <c r="A76" s="9">
        <f t="shared" si="4"/>
        <v>0.01380000000000001</v>
      </c>
      <c r="B76" s="9">
        <f t="shared" si="5"/>
        <v>2.0536413177860533</v>
      </c>
      <c r="C76" s="2">
        <f ca="1" t="shared" si="6"/>
        <v>-0.3526893055362357</v>
      </c>
      <c r="D76" s="2">
        <f t="shared" si="7"/>
        <v>1.9654689914019943</v>
      </c>
    </row>
    <row r="77" spans="1:4" ht="12">
      <c r="A77" s="9">
        <f t="shared" si="4"/>
        <v>0.01400000000000001</v>
      </c>
      <c r="B77" s="9">
        <f t="shared" si="5"/>
        <v>1.7633557568774032</v>
      </c>
      <c r="C77" s="2">
        <f ca="1" t="shared" si="6"/>
        <v>-0.7090001031455624</v>
      </c>
      <c r="D77" s="2">
        <f t="shared" si="7"/>
        <v>1.5861057310910125</v>
      </c>
    </row>
    <row r="78" spans="1:4" ht="12">
      <c r="A78" s="9">
        <f t="shared" si="4"/>
        <v>0.014200000000000011</v>
      </c>
      <c r="B78" s="9">
        <f t="shared" si="5"/>
        <v>1.44526102230513</v>
      </c>
      <c r="C78" s="2">
        <f ca="1" t="shared" si="6"/>
        <v>-0.9432840740153576</v>
      </c>
      <c r="D78" s="2">
        <f t="shared" si="7"/>
        <v>1.2094400038012907</v>
      </c>
    </row>
    <row r="79" spans="1:4" ht="12">
      <c r="A79" s="9">
        <f t="shared" si="4"/>
        <v>0.014400000000000012</v>
      </c>
      <c r="B79" s="9">
        <f t="shared" si="5"/>
        <v>1.1043736580540142</v>
      </c>
      <c r="C79" s="2">
        <f ca="1" t="shared" si="6"/>
        <v>-0.1414845412124195</v>
      </c>
      <c r="D79" s="2">
        <f t="shared" si="7"/>
        <v>1.0690025227509095</v>
      </c>
    </row>
    <row r="80" spans="1:4" ht="12">
      <c r="A80" s="9">
        <f t="shared" si="4"/>
        <v>0.014600000000000012</v>
      </c>
      <c r="B80" s="9">
        <f t="shared" si="5"/>
        <v>0.7460696614945407</v>
      </c>
      <c r="C80" s="2">
        <f ca="1" t="shared" si="6"/>
        <v>-0.8381765571814208</v>
      </c>
      <c r="D80" s="2">
        <f t="shared" si="7"/>
        <v>0.5365255221991855</v>
      </c>
    </row>
    <row r="81" spans="1:4" ht="12">
      <c r="A81" s="9">
        <f t="shared" si="4"/>
        <v>0.014800000000000013</v>
      </c>
      <c r="B81" s="9">
        <f t="shared" si="5"/>
        <v>0.37599970069289057</v>
      </c>
      <c r="C81" s="2">
        <f ca="1" t="shared" si="6"/>
        <v>0.26101809931639863</v>
      </c>
      <c r="D81" s="2">
        <f t="shared" si="7"/>
        <v>0.44125422552199023</v>
      </c>
    </row>
    <row r="82" spans="1:4" ht="12">
      <c r="A82" s="9">
        <f t="shared" si="4"/>
        <v>0.015000000000000013</v>
      </c>
      <c r="B82" s="9">
        <f t="shared" si="5"/>
        <v>-2.0213648463385248E-14</v>
      </c>
      <c r="C82" s="2">
        <f ca="1" t="shared" si="6"/>
        <v>0.7857515082681705</v>
      </c>
      <c r="D82" s="2">
        <f t="shared" si="7"/>
        <v>0.19643787706702243</v>
      </c>
    </row>
    <row r="83" spans="1:4" ht="12">
      <c r="A83" s="9">
        <f t="shared" si="4"/>
        <v>0.015200000000000014</v>
      </c>
      <c r="B83" s="9">
        <f t="shared" si="5"/>
        <v>-0.37599970069294125</v>
      </c>
      <c r="C83" s="2">
        <f ca="1" t="shared" si="6"/>
        <v>0.007065622254915027</v>
      </c>
      <c r="D83" s="2">
        <f t="shared" si="7"/>
        <v>-0.3742332951292125</v>
      </c>
    </row>
    <row r="84" spans="1:4" ht="12">
      <c r="A84" s="9">
        <f t="shared" si="4"/>
        <v>0.015400000000000014</v>
      </c>
      <c r="B84" s="9">
        <f t="shared" si="5"/>
        <v>-0.7460696614945901</v>
      </c>
      <c r="C84" s="2">
        <f ca="1" t="shared" si="6"/>
        <v>0.23729725266946566</v>
      </c>
      <c r="D84" s="2">
        <f t="shared" si="7"/>
        <v>-0.6867453483272237</v>
      </c>
    </row>
    <row r="85" spans="1:4" ht="12">
      <c r="A85" s="9">
        <f t="shared" si="4"/>
        <v>0.015600000000000015</v>
      </c>
      <c r="B85" s="9">
        <f t="shared" si="5"/>
        <v>-1.1043736580540566</v>
      </c>
      <c r="C85" s="2">
        <f ca="1" t="shared" si="6"/>
        <v>-0.13682263464893474</v>
      </c>
      <c r="D85" s="2">
        <f t="shared" si="7"/>
        <v>-1.1385793167162903</v>
      </c>
    </row>
    <row r="86" spans="1:4" ht="12">
      <c r="A86" s="9">
        <f t="shared" si="4"/>
        <v>0.015800000000000015</v>
      </c>
      <c r="B86" s="9">
        <f t="shared" si="5"/>
        <v>-1.44526102230517</v>
      </c>
      <c r="C86" s="2">
        <f ca="1" t="shared" si="6"/>
        <v>0.3235945319697153</v>
      </c>
      <c r="D86" s="2">
        <f t="shared" si="7"/>
        <v>-1.3643623893127412</v>
      </c>
    </row>
    <row r="87" spans="1:4" ht="12">
      <c r="A87" s="9">
        <f t="shared" si="4"/>
        <v>0.016000000000000014</v>
      </c>
      <c r="B87" s="9">
        <f t="shared" si="5"/>
        <v>-1.76335575687744</v>
      </c>
      <c r="C87" s="2">
        <f ca="1" t="shared" si="6"/>
        <v>0.5576632403762858</v>
      </c>
      <c r="D87" s="2">
        <f t="shared" si="7"/>
        <v>-1.6239399467833686</v>
      </c>
    </row>
    <row r="88" spans="1:4" ht="12">
      <c r="A88" s="9">
        <f t="shared" si="4"/>
        <v>0.016200000000000013</v>
      </c>
      <c r="B88" s="9">
        <f t="shared" si="5"/>
        <v>-2.053641317786083</v>
      </c>
      <c r="C88" s="2">
        <f ca="1" t="shared" si="6"/>
        <v>0.7652557312804618</v>
      </c>
      <c r="D88" s="2">
        <f t="shared" si="7"/>
        <v>-1.8623273849659676</v>
      </c>
    </row>
    <row r="89" spans="1:4" ht="12">
      <c r="A89" s="9">
        <f t="shared" si="4"/>
        <v>0.016400000000000012</v>
      </c>
      <c r="B89" s="9">
        <f t="shared" si="5"/>
        <v>-2.3115397283273813</v>
      </c>
      <c r="C89" s="2">
        <f ca="1" t="shared" si="6"/>
        <v>-0.33800001451884</v>
      </c>
      <c r="D89" s="2">
        <f t="shared" si="7"/>
        <v>-2.3960397319570914</v>
      </c>
    </row>
    <row r="90" spans="1:4" ht="12">
      <c r="A90" s="9">
        <f t="shared" si="4"/>
        <v>0.01660000000000001</v>
      </c>
      <c r="B90" s="9">
        <f t="shared" si="5"/>
        <v>-2.5329837765060557</v>
      </c>
      <c r="C90" s="2">
        <f ca="1" t="shared" si="6"/>
        <v>0.8461725054430209</v>
      </c>
      <c r="D90" s="2">
        <f t="shared" si="7"/>
        <v>-2.3214406501453</v>
      </c>
    </row>
    <row r="91" spans="1:4" ht="12">
      <c r="A91" s="9">
        <f t="shared" si="4"/>
        <v>0.01680000000000001</v>
      </c>
      <c r="B91" s="9">
        <f t="shared" si="5"/>
        <v>-2.714481157398066</v>
      </c>
      <c r="C91" s="2">
        <f ca="1" t="shared" si="6"/>
        <v>0.28277412636828636</v>
      </c>
      <c r="D91" s="2">
        <f t="shared" si="7"/>
        <v>-2.6437876258059942</v>
      </c>
    </row>
    <row r="92" spans="1:4" ht="12">
      <c r="A92" s="9">
        <f t="shared" si="4"/>
        <v>0.017000000000000008</v>
      </c>
      <c r="B92" s="9">
        <f t="shared" si="5"/>
        <v>-2.8531695488854654</v>
      </c>
      <c r="C92" s="2">
        <f ca="1" t="shared" si="6"/>
        <v>0.5711061743129502</v>
      </c>
      <c r="D92" s="2">
        <f t="shared" si="7"/>
        <v>-2.710393005307228</v>
      </c>
    </row>
    <row r="93" spans="1:4" ht="12">
      <c r="A93" s="9">
        <f t="shared" si="4"/>
        <v>0.017200000000000007</v>
      </c>
      <c r="B93" s="9">
        <f t="shared" si="5"/>
        <v>-2.9468617521860683</v>
      </c>
      <c r="C93" s="2">
        <f ca="1" t="shared" si="6"/>
        <v>0.11080387997398944</v>
      </c>
      <c r="D93" s="2">
        <f t="shared" si="7"/>
        <v>-2.919160782192571</v>
      </c>
    </row>
    <row r="94" spans="1:4" ht="12">
      <c r="A94" s="9">
        <f t="shared" si="4"/>
        <v>0.017400000000000006</v>
      </c>
      <c r="B94" s="9">
        <f t="shared" si="5"/>
        <v>-2.9940801852848153</v>
      </c>
      <c r="C94" s="2">
        <f ca="1" t="shared" si="6"/>
        <v>-0.9874305838356232</v>
      </c>
      <c r="D94" s="2">
        <f t="shared" si="7"/>
        <v>-3.240937831243721</v>
      </c>
    </row>
    <row r="95" spans="1:4" ht="12">
      <c r="A95" s="9">
        <f t="shared" si="4"/>
        <v>0.017600000000000005</v>
      </c>
      <c r="B95" s="9">
        <f t="shared" si="5"/>
        <v>-2.994080185284814</v>
      </c>
      <c r="C95" s="2">
        <f ca="1" t="shared" si="6"/>
        <v>0.9624174923694295</v>
      </c>
      <c r="D95" s="2">
        <f t="shared" si="7"/>
        <v>-2.7534758121924567</v>
      </c>
    </row>
    <row r="96" spans="1:4" ht="12">
      <c r="A96" s="9">
        <f t="shared" si="4"/>
        <v>0.017800000000000003</v>
      </c>
      <c r="B96" s="9">
        <f t="shared" si="5"/>
        <v>-2.9468617521860656</v>
      </c>
      <c r="C96" s="2">
        <f ca="1" t="shared" si="6"/>
        <v>0.864586308482405</v>
      </c>
      <c r="D96" s="2">
        <f t="shared" si="7"/>
        <v>-2.7307151750654644</v>
      </c>
    </row>
    <row r="97" spans="1:4" ht="12">
      <c r="A97" s="9">
        <f t="shared" si="4"/>
        <v>0.018000000000000002</v>
      </c>
      <c r="B97" s="9">
        <f t="shared" si="5"/>
        <v>-2.8531695488854596</v>
      </c>
      <c r="C97" s="2">
        <f ca="1" t="shared" si="6"/>
        <v>0.41060892243097413</v>
      </c>
      <c r="D97" s="2">
        <f t="shared" si="7"/>
        <v>-2.750517318277716</v>
      </c>
    </row>
    <row r="98" spans="1:4" ht="12">
      <c r="A98" s="9">
        <f t="shared" si="4"/>
        <v>0.0182</v>
      </c>
      <c r="B98" s="9">
        <f t="shared" si="5"/>
        <v>-2.71448115739806</v>
      </c>
      <c r="C98" s="2">
        <f ca="1" t="shared" si="6"/>
        <v>0.9869964003921368</v>
      </c>
      <c r="D98" s="2">
        <f t="shared" si="7"/>
        <v>-2.467732057300026</v>
      </c>
    </row>
    <row r="99" spans="1:4" ht="12">
      <c r="A99" s="9">
        <f t="shared" si="4"/>
        <v>0.0184</v>
      </c>
      <c r="B99" s="9">
        <f t="shared" si="5"/>
        <v>-2.532983776506045</v>
      </c>
      <c r="C99" s="2">
        <f ca="1" t="shared" si="6"/>
        <v>0.9473931221599634</v>
      </c>
      <c r="D99" s="2">
        <f t="shared" si="7"/>
        <v>-2.296135495966054</v>
      </c>
    </row>
    <row r="100" spans="1:4" ht="12">
      <c r="A100" s="9">
        <f t="shared" si="4"/>
        <v>0.0186</v>
      </c>
      <c r="B100" s="9">
        <f t="shared" si="5"/>
        <v>-2.311539728327373</v>
      </c>
      <c r="C100" s="2">
        <f ca="1" t="shared" si="6"/>
        <v>-0.9164220649373274</v>
      </c>
      <c r="D100" s="2">
        <f t="shared" si="7"/>
        <v>-2.5406452445617047</v>
      </c>
    </row>
    <row r="101" spans="1:4" ht="12">
      <c r="A101" s="9">
        <f t="shared" si="4"/>
        <v>0.018799999999999997</v>
      </c>
      <c r="B101" s="9">
        <f t="shared" si="5"/>
        <v>-2.0536413177860693</v>
      </c>
      <c r="C101" s="2">
        <f ca="1" t="shared" si="6"/>
        <v>-0.6633142429062726</v>
      </c>
      <c r="D101" s="2">
        <f t="shared" si="7"/>
        <v>-2.2194698785126374</v>
      </c>
    </row>
    <row r="102" spans="1:4" ht="12">
      <c r="A102" s="9">
        <f t="shared" si="4"/>
        <v>0.018999999999999996</v>
      </c>
      <c r="B102" s="9">
        <f t="shared" si="5"/>
        <v>-1.763355756877429</v>
      </c>
      <c r="C102" s="2">
        <f ca="1" t="shared" si="6"/>
        <v>0.8537926767618544</v>
      </c>
      <c r="D102" s="2">
        <f t="shared" si="7"/>
        <v>-1.5499075876869655</v>
      </c>
    </row>
    <row r="103" spans="1:4" ht="12">
      <c r="A103" s="9">
        <f t="shared" si="4"/>
        <v>0.019199999999999995</v>
      </c>
      <c r="B103" s="9">
        <f t="shared" si="5"/>
        <v>-1.4452610223051536</v>
      </c>
      <c r="C103" s="2">
        <f ca="1" t="shared" si="6"/>
        <v>-0.8814382619258243</v>
      </c>
      <c r="D103" s="2">
        <f t="shared" si="7"/>
        <v>-1.6656205877866097</v>
      </c>
    </row>
    <row r="104" spans="1:4" ht="12">
      <c r="A104" s="9">
        <f t="shared" si="4"/>
        <v>0.019399999999999994</v>
      </c>
      <c r="B104" s="9">
        <f t="shared" si="5"/>
        <v>-1.104373658054049</v>
      </c>
      <c r="C104" s="2">
        <f ca="1" t="shared" si="6"/>
        <v>0.20493500450195512</v>
      </c>
      <c r="D104" s="2">
        <f t="shared" si="7"/>
        <v>-1.0531399069285603</v>
      </c>
    </row>
    <row r="105" spans="1:4" ht="12">
      <c r="A105" s="9">
        <f t="shared" si="4"/>
        <v>0.019599999999999992</v>
      </c>
      <c r="B105" s="9">
        <f t="shared" si="5"/>
        <v>-0.7460696614945771</v>
      </c>
      <c r="C105" s="2">
        <f ca="1" t="shared" si="6"/>
        <v>-0.4490280399268176</v>
      </c>
      <c r="D105" s="2">
        <f t="shared" si="7"/>
        <v>-0.8583266714762815</v>
      </c>
    </row>
    <row r="106" spans="1:4" ht="12">
      <c r="A106" s="9">
        <f t="shared" si="4"/>
        <v>0.01979999999999999</v>
      </c>
      <c r="B106" s="9">
        <f t="shared" si="5"/>
        <v>-0.3759997006929332</v>
      </c>
      <c r="C106" s="2">
        <f ca="1" t="shared" si="6"/>
        <v>0.691930223781748</v>
      </c>
      <c r="D106" s="2">
        <f t="shared" si="7"/>
        <v>-0.20301714474749621</v>
      </c>
    </row>
    <row r="107" spans="1:4" ht="12">
      <c r="A107" s="9">
        <f t="shared" si="4"/>
        <v>0.01999999999999999</v>
      </c>
      <c r="B107" s="9">
        <f t="shared" si="5"/>
        <v>-2.278646021869335E-14</v>
      </c>
      <c r="C107" s="2">
        <f ca="1" t="shared" si="6"/>
        <v>0.7824894469020576</v>
      </c>
      <c r="D107" s="2">
        <f t="shared" si="7"/>
        <v>0.1956223617254916</v>
      </c>
    </row>
    <row r="108" spans="1:2" ht="12">
      <c r="A108" s="9">
        <f t="shared" si="4"/>
        <v>0.02019999999999999</v>
      </c>
      <c r="B108" s="9">
        <f t="shared" si="5"/>
        <v>0.37599970069288796</v>
      </c>
    </row>
    <row r="109" spans="1:2" ht="12">
      <c r="A109" s="9">
        <f t="shared" si="4"/>
        <v>0.020399999999999988</v>
      </c>
      <c r="B109" s="9">
        <f t="shared" si="5"/>
        <v>0.7460696614945433</v>
      </c>
    </row>
    <row r="110" spans="1:2" ht="12">
      <c r="A110" s="9">
        <f t="shared" si="4"/>
        <v>0.020599999999999986</v>
      </c>
      <c r="B110" s="9">
        <f t="shared" si="5"/>
        <v>1.1043736580540116</v>
      </c>
    </row>
    <row r="111" spans="1:2" ht="12">
      <c r="A111" s="9">
        <f t="shared" si="4"/>
        <v>0.020799999999999985</v>
      </c>
      <c r="B111" s="9">
        <f t="shared" si="5"/>
        <v>1.4452610223051183</v>
      </c>
    </row>
    <row r="112" spans="1:2" ht="12">
      <c r="A112" s="9">
        <f t="shared" si="4"/>
        <v>0.020999999999999984</v>
      </c>
      <c r="B112" s="9">
        <f t="shared" si="5"/>
        <v>1.7633557568773925</v>
      </c>
    </row>
    <row r="113" spans="1:2" ht="12">
      <c r="A113" s="9">
        <f t="shared" si="4"/>
        <v>0.021199999999999983</v>
      </c>
      <c r="B113" s="9">
        <f t="shared" si="5"/>
        <v>2.053641317786044</v>
      </c>
    </row>
    <row r="114" spans="1:2" ht="12">
      <c r="A114" s="9">
        <f t="shared" si="4"/>
        <v>0.02139999999999998</v>
      </c>
      <c r="B114" s="9">
        <f t="shared" si="5"/>
        <v>2.311539728327347</v>
      </c>
    </row>
    <row r="115" spans="1:2" ht="12">
      <c r="A115" s="9">
        <f t="shared" si="4"/>
        <v>0.02159999999999998</v>
      </c>
      <c r="B115" s="9">
        <f t="shared" si="5"/>
        <v>2.5329837765060237</v>
      </c>
    </row>
    <row r="116" spans="1:2" ht="12">
      <c r="A116" s="9">
        <f t="shared" si="4"/>
        <v>0.02179999999999998</v>
      </c>
      <c r="B116" s="9">
        <f t="shared" si="5"/>
        <v>2.7144811573980405</v>
      </c>
    </row>
    <row r="117" spans="1:2" ht="12">
      <c r="A117" s="9">
        <f t="shared" si="4"/>
        <v>0.021999999999999978</v>
      </c>
      <c r="B117" s="9">
        <f t="shared" si="5"/>
        <v>2.8531695488854485</v>
      </c>
    </row>
    <row r="118" spans="1:2" ht="12">
      <c r="A118" s="9">
        <f t="shared" si="4"/>
        <v>0.022199999999999977</v>
      </c>
      <c r="B118" s="9">
        <f t="shared" si="5"/>
        <v>2.9468617521860585</v>
      </c>
    </row>
    <row r="119" spans="1:2" ht="12">
      <c r="A119" s="9">
        <f t="shared" si="4"/>
        <v>0.022399999999999975</v>
      </c>
      <c r="B119" s="9">
        <f t="shared" si="5"/>
        <v>2.994080185284812</v>
      </c>
    </row>
    <row r="120" spans="1:2" ht="12">
      <c r="A120" s="9">
        <f t="shared" si="4"/>
        <v>0.022599999999999974</v>
      </c>
      <c r="B120" s="9">
        <f t="shared" si="5"/>
        <v>2.994080185284818</v>
      </c>
    </row>
    <row r="121" spans="1:2" ht="12">
      <c r="A121" s="9">
        <f t="shared" si="4"/>
        <v>0.022799999999999973</v>
      </c>
      <c r="B121" s="9">
        <f t="shared" si="5"/>
        <v>2.946861752186076</v>
      </c>
    </row>
    <row r="122" spans="1:2" ht="12">
      <c r="A122" s="9">
        <f t="shared" si="4"/>
        <v>0.022999999999999972</v>
      </c>
      <c r="B122" s="9">
        <f t="shared" si="5"/>
        <v>2.853169548885479</v>
      </c>
    </row>
    <row r="123" spans="1:2" ht="12">
      <c r="A123" s="9">
        <f t="shared" si="4"/>
        <v>0.02319999999999997</v>
      </c>
      <c r="B123" s="9">
        <f t="shared" si="5"/>
        <v>2.714481157398083</v>
      </c>
    </row>
    <row r="124" spans="1:2" ht="12">
      <c r="A124" s="9">
        <f t="shared" si="4"/>
        <v>0.02339999999999997</v>
      </c>
      <c r="B124" s="9">
        <f t="shared" si="5"/>
        <v>2.532983776506077</v>
      </c>
    </row>
    <row r="125" spans="1:2" ht="12">
      <c r="A125" s="9">
        <f t="shared" si="4"/>
        <v>0.023599999999999968</v>
      </c>
      <c r="B125" s="9">
        <f t="shared" si="5"/>
        <v>2.3115397283274066</v>
      </c>
    </row>
    <row r="126" spans="1:2" ht="12">
      <c r="A126" s="9">
        <f t="shared" si="4"/>
        <v>0.023799999999999967</v>
      </c>
      <c r="B126" s="9">
        <f t="shared" si="5"/>
        <v>2.0536413177861164</v>
      </c>
    </row>
    <row r="127" spans="1:2" ht="12">
      <c r="A127" s="9">
        <f t="shared" si="4"/>
        <v>0.023999999999999966</v>
      </c>
      <c r="B127" s="9">
        <f t="shared" si="5"/>
        <v>1.7633557568774727</v>
      </c>
    </row>
    <row r="128" spans="1:2" ht="12">
      <c r="A128" s="9">
        <f t="shared" si="4"/>
        <v>0.024199999999999965</v>
      </c>
      <c r="B128" s="9">
        <f t="shared" si="5"/>
        <v>1.4452610223052051</v>
      </c>
    </row>
    <row r="129" spans="1:2" ht="12">
      <c r="A129" s="9">
        <f t="shared" si="4"/>
        <v>0.024399999999999963</v>
      </c>
      <c r="B129" s="9">
        <f t="shared" si="5"/>
        <v>1.104373658054099</v>
      </c>
    </row>
    <row r="130" spans="1:2" ht="12">
      <c r="A130" s="9">
        <f t="shared" si="4"/>
        <v>0.024599999999999962</v>
      </c>
      <c r="B130" s="9">
        <f t="shared" si="5"/>
        <v>0.7460696614946394</v>
      </c>
    </row>
    <row r="131" spans="1:2" ht="12">
      <c r="A131" s="9">
        <f t="shared" si="4"/>
        <v>0.02479999999999996</v>
      </c>
      <c r="B131" s="9">
        <f t="shared" si="5"/>
        <v>0.3759997006929865</v>
      </c>
    </row>
    <row r="132" spans="1:2" ht="12">
      <c r="A132" s="9">
        <f t="shared" si="4"/>
        <v>0.02499999999999996</v>
      </c>
      <c r="B132" s="9">
        <f t="shared" si="5"/>
        <v>7.644470993717345E-14</v>
      </c>
    </row>
    <row r="133" spans="1:2" ht="12">
      <c r="A133" s="9">
        <f t="shared" si="4"/>
        <v>0.02519999999999996</v>
      </c>
      <c r="B133" s="9">
        <f t="shared" si="5"/>
        <v>-0.3759997006928347</v>
      </c>
    </row>
    <row r="134" spans="1:2" ht="12">
      <c r="A134" s="9">
        <f t="shared" si="4"/>
        <v>0.025399999999999957</v>
      </c>
      <c r="B134" s="9">
        <f t="shared" si="5"/>
        <v>-0.7460696614944811</v>
      </c>
    </row>
    <row r="135" spans="1:2" ht="12">
      <c r="A135" s="9">
        <f t="shared" si="4"/>
        <v>0.025599999999999956</v>
      </c>
      <c r="B135" s="9">
        <f t="shared" si="5"/>
        <v>-1.104373658053957</v>
      </c>
    </row>
    <row r="136" spans="1:2" ht="12">
      <c r="A136" s="9">
        <f aca="true" t="shared" si="8" ref="A136:A199">A135+1/C$1</f>
        <v>0.025799999999999955</v>
      </c>
      <c r="B136" s="9">
        <f aca="true" t="shared" si="9" ref="B136:B199">C$2*SIN(A136*2*PI()*C$3+C$5)+C$4</f>
        <v>-1.4452610223050715</v>
      </c>
    </row>
    <row r="137" spans="1:2" ht="12">
      <c r="A137" s="9">
        <f t="shared" si="8"/>
        <v>0.025999999999999954</v>
      </c>
      <c r="B137" s="9">
        <f t="shared" si="9"/>
        <v>-1.7633557568773488</v>
      </c>
    </row>
    <row r="138" spans="1:2" ht="12">
      <c r="A138" s="9">
        <f t="shared" si="8"/>
        <v>0.026199999999999952</v>
      </c>
      <c r="B138" s="9">
        <f t="shared" si="9"/>
        <v>-2.053641317786001</v>
      </c>
    </row>
    <row r="139" spans="1:2" ht="12">
      <c r="A139" s="9">
        <f t="shared" si="8"/>
        <v>0.02639999999999995</v>
      </c>
      <c r="B139" s="9">
        <f t="shared" si="9"/>
        <v>-2.3115397283273094</v>
      </c>
    </row>
    <row r="140" spans="1:2" ht="12">
      <c r="A140" s="9">
        <f t="shared" si="8"/>
        <v>0.02659999999999995</v>
      </c>
      <c r="B140" s="9">
        <f t="shared" si="9"/>
        <v>-2.532983776505995</v>
      </c>
    </row>
    <row r="141" spans="1:2" ht="12">
      <c r="A141" s="9">
        <f t="shared" si="8"/>
        <v>0.02679999999999995</v>
      </c>
      <c r="B141" s="9">
        <f t="shared" si="9"/>
        <v>-2.714481157398018</v>
      </c>
    </row>
    <row r="142" spans="1:2" ht="12">
      <c r="A142" s="9">
        <f t="shared" si="8"/>
        <v>0.026999999999999948</v>
      </c>
      <c r="B142" s="9">
        <f t="shared" si="9"/>
        <v>-2.8531695488854307</v>
      </c>
    </row>
    <row r="143" spans="1:2" ht="12">
      <c r="A143" s="9">
        <f t="shared" si="8"/>
        <v>0.027199999999999946</v>
      </c>
      <c r="B143" s="9">
        <f t="shared" si="9"/>
        <v>-2.946861752186047</v>
      </c>
    </row>
    <row r="144" spans="1:2" ht="12">
      <c r="A144" s="9">
        <f t="shared" si="8"/>
        <v>0.027399999999999945</v>
      </c>
      <c r="B144" s="9">
        <f t="shared" si="9"/>
        <v>-2.9940801852848082</v>
      </c>
    </row>
    <row r="145" spans="1:2" ht="12">
      <c r="A145" s="9">
        <f t="shared" si="8"/>
        <v>0.027599999999999944</v>
      </c>
      <c r="B145" s="9">
        <f t="shared" si="9"/>
        <v>-2.9940801852848216</v>
      </c>
    </row>
    <row r="146" spans="1:2" ht="12">
      <c r="A146" s="9">
        <f t="shared" si="8"/>
        <v>0.027799999999999943</v>
      </c>
      <c r="B146" s="9">
        <f t="shared" si="9"/>
        <v>-2.9468617521860883</v>
      </c>
    </row>
    <row r="147" spans="1:2" ht="12">
      <c r="A147" s="9">
        <f t="shared" si="8"/>
        <v>0.02799999999999994</v>
      </c>
      <c r="B147" s="9">
        <f t="shared" si="9"/>
        <v>-2.8531695488854942</v>
      </c>
    </row>
    <row r="148" spans="1:2" ht="12">
      <c r="A148" s="9">
        <f t="shared" si="8"/>
        <v>0.02819999999999994</v>
      </c>
      <c r="B148" s="9">
        <f t="shared" si="9"/>
        <v>-2.714481157398106</v>
      </c>
    </row>
    <row r="149" spans="1:2" ht="12">
      <c r="A149" s="9">
        <f t="shared" si="8"/>
        <v>0.02839999999999994</v>
      </c>
      <c r="B149" s="9">
        <f t="shared" si="9"/>
        <v>-2.532983776506106</v>
      </c>
    </row>
    <row r="150" spans="1:2" ht="12">
      <c r="A150" s="9">
        <f t="shared" si="8"/>
        <v>0.028599999999999938</v>
      </c>
      <c r="B150" s="9">
        <f t="shared" si="9"/>
        <v>-2.311539728327448</v>
      </c>
    </row>
    <row r="151" spans="1:2" ht="12">
      <c r="A151" s="9">
        <f t="shared" si="8"/>
        <v>0.028799999999999937</v>
      </c>
      <c r="B151" s="9">
        <f t="shared" si="9"/>
        <v>-2.0536413177861514</v>
      </c>
    </row>
    <row r="152" spans="1:2" ht="12">
      <c r="A152" s="9">
        <f t="shared" si="8"/>
        <v>0.028999999999999936</v>
      </c>
      <c r="B152" s="9">
        <f t="shared" si="9"/>
        <v>-1.763355756877516</v>
      </c>
    </row>
    <row r="153" spans="1:2" ht="12">
      <c r="A153" s="9">
        <f t="shared" si="8"/>
        <v>0.029199999999999934</v>
      </c>
      <c r="B153" s="9">
        <f t="shared" si="9"/>
        <v>-1.4452610223052618</v>
      </c>
    </row>
    <row r="154" spans="1:2" ht="12">
      <c r="A154" s="9">
        <f t="shared" si="8"/>
        <v>0.029399999999999933</v>
      </c>
      <c r="B154" s="9">
        <f t="shared" si="9"/>
        <v>-1.1043736580541588</v>
      </c>
    </row>
    <row r="155" spans="1:2" ht="12">
      <c r="A155" s="9">
        <f t="shared" si="8"/>
        <v>0.029599999999999932</v>
      </c>
      <c r="B155" s="9">
        <f t="shared" si="9"/>
        <v>-0.7460696614946862</v>
      </c>
    </row>
    <row r="156" spans="1:2" ht="12">
      <c r="A156" s="9">
        <f t="shared" si="8"/>
        <v>0.02979999999999993</v>
      </c>
      <c r="B156" s="9">
        <f t="shared" si="9"/>
        <v>-0.3759997006930397</v>
      </c>
    </row>
    <row r="157" spans="1:2" ht="12">
      <c r="A157" s="9">
        <f t="shared" si="8"/>
        <v>0.02999999999999993</v>
      </c>
      <c r="B157" s="9">
        <f t="shared" si="9"/>
        <v>-1.4076110069205505E-13</v>
      </c>
    </row>
    <row r="158" spans="1:2" ht="12">
      <c r="A158" s="9">
        <f t="shared" si="8"/>
        <v>0.03019999999999993</v>
      </c>
      <c r="B158" s="9">
        <f t="shared" si="9"/>
        <v>0.375999700692771</v>
      </c>
    </row>
    <row r="159" spans="1:2" ht="12">
      <c r="A159" s="9">
        <f t="shared" si="8"/>
        <v>0.030399999999999927</v>
      </c>
      <c r="B159" s="9">
        <f t="shared" si="9"/>
        <v>0.7460696614944342</v>
      </c>
    </row>
    <row r="160" spans="1:2" ht="12">
      <c r="A160" s="9">
        <f t="shared" si="8"/>
        <v>0.030599999999999926</v>
      </c>
      <c r="B160" s="9">
        <f t="shared" si="9"/>
        <v>1.1043736580539067</v>
      </c>
    </row>
    <row r="161" spans="1:2" ht="12">
      <c r="A161" s="9">
        <f t="shared" si="8"/>
        <v>0.030799999999999925</v>
      </c>
      <c r="B161" s="9">
        <f t="shared" si="9"/>
        <v>1.4452610223050149</v>
      </c>
    </row>
    <row r="162" spans="1:2" ht="12">
      <c r="A162" s="9">
        <f t="shared" si="8"/>
        <v>0.030999999999999923</v>
      </c>
      <c r="B162" s="9">
        <f t="shared" si="9"/>
        <v>1.7633557568772968</v>
      </c>
    </row>
    <row r="163" spans="1:2" ht="12">
      <c r="A163" s="9">
        <f t="shared" si="8"/>
        <v>0.031199999999999922</v>
      </c>
      <c r="B163" s="9">
        <f t="shared" si="9"/>
        <v>2.053641317785962</v>
      </c>
    </row>
    <row r="164" spans="1:2" ht="12">
      <c r="A164" s="9">
        <f t="shared" si="8"/>
        <v>0.03139999999999992</v>
      </c>
      <c r="B164" s="9">
        <f t="shared" si="9"/>
        <v>2.311539728327275</v>
      </c>
    </row>
    <row r="165" spans="1:2" ht="12">
      <c r="A165" s="9">
        <f t="shared" si="8"/>
        <v>0.03159999999999992</v>
      </c>
      <c r="B165" s="9">
        <f t="shared" si="9"/>
        <v>2.5329837765059606</v>
      </c>
    </row>
    <row r="166" spans="1:2" ht="12">
      <c r="A166" s="9">
        <f t="shared" si="8"/>
        <v>0.03179999999999992</v>
      </c>
      <c r="B166" s="9">
        <f t="shared" si="9"/>
        <v>2.7144811573979903</v>
      </c>
    </row>
    <row r="167" spans="1:2" ht="12">
      <c r="A167" s="9">
        <f t="shared" si="8"/>
        <v>0.03199999999999992</v>
      </c>
      <c r="B167" s="9">
        <f t="shared" si="9"/>
        <v>2.853169548885414</v>
      </c>
    </row>
    <row r="168" spans="1:2" ht="12">
      <c r="A168" s="9">
        <f t="shared" si="8"/>
        <v>0.032199999999999916</v>
      </c>
      <c r="B168" s="9">
        <f t="shared" si="9"/>
        <v>2.946861752186037</v>
      </c>
    </row>
    <row r="169" spans="1:2" ht="12">
      <c r="A169" s="9">
        <f t="shared" si="8"/>
        <v>0.032399999999999915</v>
      </c>
      <c r="B169" s="9">
        <f t="shared" si="9"/>
        <v>2.9940801852848042</v>
      </c>
    </row>
    <row r="170" spans="1:2" ht="12">
      <c r="A170" s="9">
        <f t="shared" si="8"/>
        <v>0.032599999999999914</v>
      </c>
      <c r="B170" s="9">
        <f t="shared" si="9"/>
        <v>2.994080185284825</v>
      </c>
    </row>
    <row r="171" spans="1:2" ht="12">
      <c r="A171" s="9">
        <f t="shared" si="8"/>
        <v>0.03279999999999991</v>
      </c>
      <c r="B171" s="9">
        <f t="shared" si="9"/>
        <v>2.946861752186098</v>
      </c>
    </row>
    <row r="172" spans="1:2" ht="12">
      <c r="A172" s="9">
        <f t="shared" si="8"/>
        <v>0.03299999999999991</v>
      </c>
      <c r="B172" s="9">
        <f t="shared" si="9"/>
        <v>2.8531695488855107</v>
      </c>
    </row>
    <row r="173" spans="1:2" ht="12">
      <c r="A173" s="9">
        <f t="shared" si="8"/>
        <v>0.03319999999999991</v>
      </c>
      <c r="B173" s="9">
        <f t="shared" si="9"/>
        <v>2.714481157398133</v>
      </c>
    </row>
    <row r="174" spans="1:2" ht="12">
      <c r="A174" s="9">
        <f t="shared" si="8"/>
        <v>0.03339999999999991</v>
      </c>
      <c r="B174" s="9">
        <f t="shared" si="9"/>
        <v>2.53298377650614</v>
      </c>
    </row>
    <row r="175" spans="1:2" ht="12">
      <c r="A175" s="9">
        <f t="shared" si="8"/>
        <v>0.03359999999999991</v>
      </c>
      <c r="B175" s="9">
        <f t="shared" si="9"/>
        <v>2.311539728327482</v>
      </c>
    </row>
    <row r="176" spans="1:2" ht="12">
      <c r="A176" s="9">
        <f t="shared" si="8"/>
        <v>0.033799999999999907</v>
      </c>
      <c r="B176" s="9">
        <f t="shared" si="9"/>
        <v>2.053641317786191</v>
      </c>
    </row>
    <row r="177" spans="1:2" ht="12">
      <c r="A177" s="9">
        <f t="shared" si="8"/>
        <v>0.033999999999999905</v>
      </c>
      <c r="B177" s="9">
        <f t="shared" si="9"/>
        <v>1.763355756877568</v>
      </c>
    </row>
    <row r="178" spans="1:2" ht="12">
      <c r="A178" s="9">
        <f t="shared" si="8"/>
        <v>0.034199999999999904</v>
      </c>
      <c r="B178" s="9">
        <f t="shared" si="9"/>
        <v>1.4452610223053086</v>
      </c>
    </row>
    <row r="179" spans="1:2" ht="12">
      <c r="A179" s="9">
        <f t="shared" si="8"/>
        <v>0.0343999999999999</v>
      </c>
      <c r="B179" s="9">
        <f t="shared" si="9"/>
        <v>1.1043736580542087</v>
      </c>
    </row>
    <row r="180" spans="1:2" ht="12">
      <c r="A180" s="9">
        <f t="shared" si="8"/>
        <v>0.0345999999999999</v>
      </c>
      <c r="B180" s="9">
        <f t="shared" si="9"/>
        <v>0.7460696614947382</v>
      </c>
    </row>
    <row r="181" spans="1:2" ht="12">
      <c r="A181" s="9">
        <f t="shared" si="8"/>
        <v>0.0347999999999999</v>
      </c>
      <c r="B181" s="9">
        <f t="shared" si="9"/>
        <v>0.37599970069310346</v>
      </c>
    </row>
    <row r="182" spans="1:2" ht="12">
      <c r="A182" s="9">
        <f t="shared" si="8"/>
        <v>0.0349999999999999</v>
      </c>
      <c r="B182" s="9">
        <f t="shared" si="9"/>
        <v>1.9441935041053515E-13</v>
      </c>
    </row>
    <row r="183" spans="1:2" ht="12">
      <c r="A183" s="9">
        <f t="shared" si="8"/>
        <v>0.0351999999999999</v>
      </c>
      <c r="B183" s="9">
        <f t="shared" si="9"/>
        <v>-0.3759997006927177</v>
      </c>
    </row>
    <row r="184" spans="1:2" ht="12">
      <c r="A184" s="9">
        <f t="shared" si="8"/>
        <v>0.0353999999999999</v>
      </c>
      <c r="B184" s="9">
        <f t="shared" si="9"/>
        <v>-0.7460696614943718</v>
      </c>
    </row>
    <row r="185" spans="1:2" ht="12">
      <c r="A185" s="9">
        <f t="shared" si="8"/>
        <v>0.035599999999999896</v>
      </c>
      <c r="B185" s="9">
        <f t="shared" si="9"/>
        <v>-1.104373658053847</v>
      </c>
    </row>
    <row r="186" spans="1:2" ht="12">
      <c r="A186" s="9">
        <f t="shared" si="8"/>
        <v>0.035799999999999894</v>
      </c>
      <c r="B186" s="9">
        <f t="shared" si="9"/>
        <v>-1.445261022304968</v>
      </c>
    </row>
    <row r="187" spans="1:2" ht="12">
      <c r="A187" s="9">
        <f t="shared" si="8"/>
        <v>0.03599999999999989</v>
      </c>
      <c r="B187" s="9">
        <f t="shared" si="9"/>
        <v>-1.7633557568772535</v>
      </c>
    </row>
    <row r="188" spans="1:2" ht="12">
      <c r="A188" s="9">
        <f t="shared" si="8"/>
        <v>0.03619999999999989</v>
      </c>
      <c r="B188" s="9">
        <f t="shared" si="9"/>
        <v>-2.0536413177859147</v>
      </c>
    </row>
    <row r="189" spans="1:2" ht="12">
      <c r="A189" s="9">
        <f t="shared" si="8"/>
        <v>0.03639999999999989</v>
      </c>
      <c r="B189" s="9">
        <f t="shared" si="9"/>
        <v>-2.3115397283272343</v>
      </c>
    </row>
    <row r="190" spans="1:2" ht="12">
      <c r="A190" s="9">
        <f t="shared" si="8"/>
        <v>0.03659999999999989</v>
      </c>
      <c r="B190" s="9">
        <f t="shared" si="9"/>
        <v>-2.532983776505932</v>
      </c>
    </row>
    <row r="191" spans="1:2" ht="12">
      <c r="A191" s="9">
        <f t="shared" si="8"/>
        <v>0.03679999999999989</v>
      </c>
      <c r="B191" s="9">
        <f t="shared" si="9"/>
        <v>-2.7144811573979677</v>
      </c>
    </row>
    <row r="192" spans="1:2" ht="12">
      <c r="A192" s="9">
        <f t="shared" si="8"/>
        <v>0.03699999999999989</v>
      </c>
      <c r="B192" s="9">
        <f t="shared" si="9"/>
        <v>-2.853169548885394</v>
      </c>
    </row>
    <row r="193" spans="1:2" ht="12">
      <c r="A193" s="9">
        <f t="shared" si="8"/>
        <v>0.037199999999999886</v>
      </c>
      <c r="B193" s="9">
        <f t="shared" si="9"/>
        <v>-2.946861752186025</v>
      </c>
    </row>
    <row r="194" spans="1:2" ht="12">
      <c r="A194" s="9">
        <f t="shared" si="8"/>
        <v>0.037399999999999885</v>
      </c>
      <c r="B194" s="9">
        <f t="shared" si="9"/>
        <v>-2.994080185284801</v>
      </c>
    </row>
    <row r="195" spans="1:2" ht="12">
      <c r="A195" s="9">
        <f t="shared" si="8"/>
        <v>0.037599999999999884</v>
      </c>
      <c r="B195" s="9">
        <f t="shared" si="9"/>
        <v>-2.9940801852848287</v>
      </c>
    </row>
    <row r="196" spans="1:2" ht="12">
      <c r="A196" s="9">
        <f t="shared" si="8"/>
        <v>0.03779999999999988</v>
      </c>
      <c r="B196" s="9">
        <f t="shared" si="9"/>
        <v>-2.9468617521861082</v>
      </c>
    </row>
    <row r="197" spans="1:2" ht="12">
      <c r="A197" s="9">
        <f t="shared" si="8"/>
        <v>0.03799999999999988</v>
      </c>
      <c r="B197" s="9">
        <f t="shared" si="9"/>
        <v>-2.853169548885531</v>
      </c>
    </row>
    <row r="198" spans="1:2" ht="12">
      <c r="A198" s="9">
        <f t="shared" si="8"/>
        <v>0.03819999999999988</v>
      </c>
      <c r="B198" s="9">
        <f t="shared" si="9"/>
        <v>-2.714481157398156</v>
      </c>
    </row>
    <row r="199" spans="1:2" ht="12">
      <c r="A199" s="9">
        <f t="shared" si="8"/>
        <v>0.03839999999999988</v>
      </c>
      <c r="B199" s="9">
        <f t="shared" si="9"/>
        <v>-2.5329837765061693</v>
      </c>
    </row>
    <row r="200" spans="1:2" ht="12">
      <c r="A200" s="9">
        <f aca="true" t="shared" si="10" ref="A200:A263">A199+1/C$1</f>
        <v>0.03859999999999988</v>
      </c>
      <c r="B200" s="9">
        <f aca="true" t="shared" si="11" ref="B200:B263">C$2*SIN(A200*2*PI()*C$3+C$5)+C$4</f>
        <v>-2.3115397283275163</v>
      </c>
    </row>
    <row r="201" spans="1:2" ht="12">
      <c r="A201" s="9">
        <f t="shared" si="10"/>
        <v>0.038799999999999876</v>
      </c>
      <c r="B201" s="9">
        <f t="shared" si="11"/>
        <v>-2.053641317786237</v>
      </c>
    </row>
    <row r="202" spans="1:2" ht="12">
      <c r="A202" s="9">
        <f t="shared" si="10"/>
        <v>0.038999999999999875</v>
      </c>
      <c r="B202" s="9">
        <f t="shared" si="11"/>
        <v>-1.7633557568776113</v>
      </c>
    </row>
    <row r="203" spans="1:2" ht="12">
      <c r="A203" s="9">
        <f t="shared" si="10"/>
        <v>0.039199999999999874</v>
      </c>
      <c r="B203" s="9">
        <f t="shared" si="11"/>
        <v>-1.4452610223053557</v>
      </c>
    </row>
    <row r="204" spans="1:2" ht="12">
      <c r="A204" s="9">
        <f t="shared" si="10"/>
        <v>0.03939999999999987</v>
      </c>
      <c r="B204" s="9">
        <f t="shared" si="11"/>
        <v>-1.1043736580542585</v>
      </c>
    </row>
    <row r="205" spans="1:2" ht="12">
      <c r="A205" s="9">
        <f t="shared" si="10"/>
        <v>0.03959999999999987</v>
      </c>
      <c r="B205" s="9">
        <f t="shared" si="11"/>
        <v>-0.7460696614948006</v>
      </c>
    </row>
    <row r="206" spans="1:2" ht="12">
      <c r="A206" s="9">
        <f t="shared" si="10"/>
        <v>0.03979999999999987</v>
      </c>
      <c r="B206" s="9">
        <f t="shared" si="11"/>
        <v>-0.37599970069315675</v>
      </c>
    </row>
    <row r="207" spans="1:2" ht="12">
      <c r="A207" s="9">
        <f t="shared" si="10"/>
        <v>0.03999999999999987</v>
      </c>
      <c r="B207" s="9">
        <f t="shared" si="11"/>
        <v>-2.4807760012901525E-13</v>
      </c>
    </row>
    <row r="208" spans="1:2" ht="12">
      <c r="A208" s="9">
        <f t="shared" si="10"/>
        <v>0.04019999999999987</v>
      </c>
      <c r="B208" s="9">
        <f t="shared" si="11"/>
        <v>0.3759997006926645</v>
      </c>
    </row>
    <row r="209" spans="1:2" ht="12">
      <c r="A209" s="9">
        <f t="shared" si="10"/>
        <v>0.04039999999999987</v>
      </c>
      <c r="B209" s="9">
        <f t="shared" si="11"/>
        <v>0.7460696614943303</v>
      </c>
    </row>
    <row r="210" spans="1:2" ht="12">
      <c r="A210" s="9">
        <f t="shared" si="10"/>
        <v>0.040599999999999865</v>
      </c>
      <c r="B210" s="9">
        <f t="shared" si="11"/>
        <v>1.1043736580537873</v>
      </c>
    </row>
    <row r="211" spans="1:2" ht="12">
      <c r="A211" s="9">
        <f t="shared" si="10"/>
        <v>0.040799999999999864</v>
      </c>
      <c r="B211" s="9">
        <f t="shared" si="11"/>
        <v>1.4452610223049116</v>
      </c>
    </row>
    <row r="212" spans="1:2" ht="12">
      <c r="A212" s="9">
        <f t="shared" si="10"/>
        <v>0.04099999999999986</v>
      </c>
      <c r="B212" s="9">
        <f t="shared" si="11"/>
        <v>1.76335575687721</v>
      </c>
    </row>
    <row r="213" spans="1:2" ht="12">
      <c r="A213" s="9">
        <f t="shared" si="10"/>
        <v>0.04119999999999986</v>
      </c>
      <c r="B213" s="9">
        <f t="shared" si="11"/>
        <v>2.0536413177858757</v>
      </c>
    </row>
    <row r="214" spans="1:2" ht="12">
      <c r="A214" s="9">
        <f t="shared" si="10"/>
        <v>0.04139999999999986</v>
      </c>
      <c r="B214" s="9">
        <f t="shared" si="11"/>
        <v>2.3115397283272</v>
      </c>
    </row>
    <row r="215" spans="1:2" ht="12">
      <c r="A215" s="9">
        <f t="shared" si="10"/>
        <v>0.04159999999999986</v>
      </c>
      <c r="B215" s="9">
        <f t="shared" si="11"/>
        <v>2.532983776505903</v>
      </c>
    </row>
    <row r="216" spans="1:2" ht="12">
      <c r="A216" s="9">
        <f t="shared" si="10"/>
        <v>0.04179999999999986</v>
      </c>
      <c r="B216" s="9">
        <f t="shared" si="11"/>
        <v>2.7144811573979446</v>
      </c>
    </row>
    <row r="217" spans="1:2" ht="12">
      <c r="A217" s="9">
        <f t="shared" si="10"/>
        <v>0.04199999999999986</v>
      </c>
      <c r="B217" s="9">
        <f t="shared" si="11"/>
        <v>2.853169548885374</v>
      </c>
    </row>
    <row r="218" spans="1:2" ht="12">
      <c r="A218" s="9">
        <f t="shared" si="10"/>
        <v>0.042199999999999856</v>
      </c>
      <c r="B218" s="9">
        <f t="shared" si="11"/>
        <v>2.946861752186013</v>
      </c>
    </row>
    <row r="219" spans="1:2" ht="12">
      <c r="A219" s="9">
        <f t="shared" si="10"/>
        <v>0.042399999999999854</v>
      </c>
      <c r="B219" s="9">
        <f t="shared" si="11"/>
        <v>2.9940801852847967</v>
      </c>
    </row>
    <row r="220" spans="1:2" ht="12">
      <c r="A220" s="9">
        <f t="shared" si="10"/>
        <v>0.04259999999999985</v>
      </c>
      <c r="B220" s="9">
        <f t="shared" si="11"/>
        <v>2.9940801852848327</v>
      </c>
    </row>
    <row r="221" spans="1:2" ht="12">
      <c r="A221" s="9">
        <f t="shared" si="10"/>
        <v>0.04279999999999985</v>
      </c>
      <c r="B221" s="9">
        <f t="shared" si="11"/>
        <v>2.946861752186118</v>
      </c>
    </row>
    <row r="222" spans="1:2" ht="12">
      <c r="A222" s="9">
        <f t="shared" si="10"/>
        <v>0.04299999999999985</v>
      </c>
      <c r="B222" s="9">
        <f t="shared" si="11"/>
        <v>2.853169548885547</v>
      </c>
    </row>
    <row r="223" spans="1:2" ht="12">
      <c r="A223" s="9">
        <f t="shared" si="10"/>
        <v>0.04319999999999985</v>
      </c>
      <c r="B223" s="9">
        <f t="shared" si="11"/>
        <v>2.714481157398179</v>
      </c>
    </row>
    <row r="224" spans="1:2" ht="12">
      <c r="A224" s="9">
        <f t="shared" si="10"/>
        <v>0.04339999999999985</v>
      </c>
      <c r="B224" s="9">
        <f t="shared" si="11"/>
        <v>2.5329837765061978</v>
      </c>
    </row>
    <row r="225" spans="1:2" ht="12">
      <c r="A225" s="9">
        <f t="shared" si="10"/>
        <v>0.04359999999999985</v>
      </c>
      <c r="B225" s="9">
        <f t="shared" si="11"/>
        <v>2.311539728327557</v>
      </c>
    </row>
    <row r="226" spans="1:2" ht="12">
      <c r="A226" s="9">
        <f t="shared" si="10"/>
        <v>0.043799999999999846</v>
      </c>
      <c r="B226" s="9">
        <f t="shared" si="11"/>
        <v>2.0536413177862842</v>
      </c>
    </row>
    <row r="227" spans="1:2" ht="12">
      <c r="A227" s="9">
        <f t="shared" si="10"/>
        <v>0.043999999999999845</v>
      </c>
      <c r="B227" s="9">
        <f t="shared" si="11"/>
        <v>1.7633557568776634</v>
      </c>
    </row>
    <row r="228" spans="1:2" ht="12">
      <c r="A228" s="9">
        <f t="shared" si="10"/>
        <v>0.044199999999999844</v>
      </c>
      <c r="B228" s="9">
        <f t="shared" si="11"/>
        <v>1.445261022305412</v>
      </c>
    </row>
    <row r="229" spans="1:2" ht="12">
      <c r="A229" s="9">
        <f t="shared" si="10"/>
        <v>0.04439999999999984</v>
      </c>
      <c r="B229" s="9">
        <f t="shared" si="11"/>
        <v>1.1043736580543084</v>
      </c>
    </row>
    <row r="230" spans="1:2" ht="12">
      <c r="A230" s="9">
        <f t="shared" si="10"/>
        <v>0.04459999999999984</v>
      </c>
      <c r="B230" s="9">
        <f t="shared" si="11"/>
        <v>0.7460696614948525</v>
      </c>
    </row>
    <row r="231" spans="1:2" ht="12">
      <c r="A231" s="9">
        <f t="shared" si="10"/>
        <v>0.04479999999999984</v>
      </c>
      <c r="B231" s="9">
        <f t="shared" si="11"/>
        <v>0.37599970069321</v>
      </c>
    </row>
    <row r="232" spans="1:2" ht="12">
      <c r="A232" s="9">
        <f t="shared" si="10"/>
        <v>0.04499999999999984</v>
      </c>
      <c r="B232" s="9">
        <f t="shared" si="11"/>
        <v>3.0173584984749535E-13</v>
      </c>
    </row>
    <row r="233" spans="1:2" ht="12">
      <c r="A233" s="9">
        <f t="shared" si="10"/>
        <v>0.04519999999999984</v>
      </c>
      <c r="B233" s="9">
        <f t="shared" si="11"/>
        <v>-0.3759997006926007</v>
      </c>
    </row>
    <row r="234" spans="1:2" ht="12">
      <c r="A234" s="9">
        <f t="shared" si="10"/>
        <v>0.045399999999999836</v>
      </c>
      <c r="B234" s="9">
        <f t="shared" si="11"/>
        <v>-0.7460696614942577</v>
      </c>
    </row>
    <row r="235" spans="1:2" ht="12">
      <c r="A235" s="9">
        <f t="shared" si="10"/>
        <v>0.045599999999999835</v>
      </c>
      <c r="B235" s="9">
        <f t="shared" si="11"/>
        <v>-1.1043736580537376</v>
      </c>
    </row>
    <row r="236" spans="1:2" ht="12">
      <c r="A236" s="9">
        <f t="shared" si="10"/>
        <v>0.045799999999999834</v>
      </c>
      <c r="B236" s="9">
        <f t="shared" si="11"/>
        <v>-1.4452610223048645</v>
      </c>
    </row>
    <row r="237" spans="1:2" ht="12">
      <c r="A237" s="9">
        <f t="shared" si="10"/>
        <v>0.04599999999999983</v>
      </c>
      <c r="B237" s="9">
        <f t="shared" si="11"/>
        <v>-1.7633557568771665</v>
      </c>
    </row>
    <row r="238" spans="1:2" ht="12">
      <c r="A238" s="9">
        <f t="shared" si="10"/>
        <v>0.04619999999999983</v>
      </c>
      <c r="B238" s="9">
        <f t="shared" si="11"/>
        <v>-2.0536413177858366</v>
      </c>
    </row>
    <row r="239" spans="1:2" ht="12">
      <c r="A239" s="9">
        <f t="shared" si="10"/>
        <v>0.04639999999999983</v>
      </c>
      <c r="B239" s="9">
        <f t="shared" si="11"/>
        <v>-2.311539728327166</v>
      </c>
    </row>
    <row r="240" spans="1:2" ht="12">
      <c r="A240" s="9">
        <f t="shared" si="10"/>
        <v>0.04659999999999983</v>
      </c>
      <c r="B240" s="9">
        <f t="shared" si="11"/>
        <v>-2.5329837765058745</v>
      </c>
    </row>
    <row r="241" spans="1:2" ht="12">
      <c r="A241" s="9">
        <f t="shared" si="10"/>
        <v>0.04679999999999983</v>
      </c>
      <c r="B241" s="9">
        <f t="shared" si="11"/>
        <v>-2.7144811573979175</v>
      </c>
    </row>
    <row r="242" spans="1:2" ht="12">
      <c r="A242" s="9">
        <f t="shared" si="10"/>
        <v>0.04699999999999983</v>
      </c>
      <c r="B242" s="9">
        <f t="shared" si="11"/>
        <v>-2.853169548885358</v>
      </c>
    </row>
    <row r="243" spans="1:2" ht="12">
      <c r="A243" s="9">
        <f t="shared" si="10"/>
        <v>0.047199999999999825</v>
      </c>
      <c r="B243" s="9">
        <f t="shared" si="11"/>
        <v>-2.9468617521860034</v>
      </c>
    </row>
    <row r="244" spans="1:2" ht="12">
      <c r="A244" s="9">
        <f t="shared" si="10"/>
        <v>0.047399999999999824</v>
      </c>
      <c r="B244" s="9">
        <f t="shared" si="11"/>
        <v>-2.994080185284793</v>
      </c>
    </row>
    <row r="245" spans="1:2" ht="12">
      <c r="A245" s="9">
        <f t="shared" si="10"/>
        <v>0.04759999999999982</v>
      </c>
      <c r="B245" s="9">
        <f t="shared" si="11"/>
        <v>-2.9940801852848358</v>
      </c>
    </row>
    <row r="246" spans="1:2" ht="12">
      <c r="A246" s="9">
        <f t="shared" si="10"/>
        <v>0.04779999999999982</v>
      </c>
      <c r="B246" s="9">
        <f t="shared" si="11"/>
        <v>-2.9468617521861282</v>
      </c>
    </row>
    <row r="247" spans="1:2" ht="12">
      <c r="A247" s="9">
        <f t="shared" si="10"/>
        <v>0.04799999999999982</v>
      </c>
      <c r="B247" s="9">
        <f t="shared" si="11"/>
        <v>-2.853169548885564</v>
      </c>
    </row>
    <row r="248" spans="1:2" ht="12">
      <c r="A248" s="9">
        <f t="shared" si="10"/>
        <v>0.04819999999999982</v>
      </c>
      <c r="B248" s="9">
        <f t="shared" si="11"/>
        <v>-2.714481157398206</v>
      </c>
    </row>
    <row r="249" spans="1:2" ht="12">
      <c r="A249" s="9">
        <f t="shared" si="10"/>
        <v>0.04839999999999982</v>
      </c>
      <c r="B249" s="9">
        <f t="shared" si="11"/>
        <v>-2.532983776506232</v>
      </c>
    </row>
    <row r="250" spans="1:2" ht="12">
      <c r="A250" s="9">
        <f t="shared" si="10"/>
        <v>0.04859999999999982</v>
      </c>
      <c r="B250" s="9">
        <f t="shared" si="11"/>
        <v>-2.311539728327592</v>
      </c>
    </row>
    <row r="251" spans="1:2" ht="12">
      <c r="A251" s="9">
        <f t="shared" si="10"/>
        <v>0.048799999999999816</v>
      </c>
      <c r="B251" s="9">
        <f t="shared" si="11"/>
        <v>-2.0536413177863238</v>
      </c>
    </row>
    <row r="252" spans="1:2" ht="12">
      <c r="A252" s="9">
        <f t="shared" si="10"/>
        <v>0.048999999999999815</v>
      </c>
      <c r="B252" s="9">
        <f t="shared" si="11"/>
        <v>-1.763355756877707</v>
      </c>
    </row>
    <row r="253" spans="1:2" ht="12">
      <c r="A253" s="9">
        <f t="shared" si="10"/>
        <v>0.04919999999999981</v>
      </c>
      <c r="B253" s="9">
        <f t="shared" si="11"/>
        <v>-1.4452610223054592</v>
      </c>
    </row>
    <row r="254" spans="1:2" ht="12">
      <c r="A254" s="9">
        <f t="shared" si="10"/>
        <v>0.04939999999999981</v>
      </c>
      <c r="B254" s="9">
        <f t="shared" si="11"/>
        <v>-1.1043736580543584</v>
      </c>
    </row>
    <row r="255" spans="1:2" ht="12">
      <c r="A255" s="9">
        <f t="shared" si="10"/>
        <v>0.04959999999999981</v>
      </c>
      <c r="B255" s="9">
        <f t="shared" si="11"/>
        <v>-0.7460696614949045</v>
      </c>
    </row>
    <row r="256" spans="1:2" ht="12">
      <c r="A256" s="9">
        <f t="shared" si="10"/>
        <v>0.04979999999999981</v>
      </c>
      <c r="B256" s="9">
        <f t="shared" si="11"/>
        <v>-0.3759997006932843</v>
      </c>
    </row>
    <row r="257" spans="1:2" ht="12">
      <c r="A257" s="9">
        <f t="shared" si="10"/>
        <v>0.04999999999999981</v>
      </c>
      <c r="B257" s="9">
        <f t="shared" si="11"/>
        <v>-3.6605224060237695E-13</v>
      </c>
    </row>
    <row r="258" spans="1:2" ht="12">
      <c r="A258" s="9">
        <f t="shared" si="10"/>
        <v>0.05019999999999981</v>
      </c>
      <c r="B258" s="9">
        <f t="shared" si="11"/>
        <v>0.3759997006925474</v>
      </c>
    </row>
    <row r="259" spans="1:2" ht="12">
      <c r="A259" s="9">
        <f t="shared" si="10"/>
        <v>0.050399999999999806</v>
      </c>
      <c r="B259" s="9">
        <f t="shared" si="11"/>
        <v>0.7460696614942057</v>
      </c>
    </row>
    <row r="260" spans="1:2" ht="12">
      <c r="A260" s="9">
        <f t="shared" si="10"/>
        <v>0.050599999999999805</v>
      </c>
      <c r="B260" s="9">
        <f t="shared" si="11"/>
        <v>1.1043736580536876</v>
      </c>
    </row>
    <row r="261" spans="1:2" ht="12">
      <c r="A261" s="9">
        <f t="shared" si="10"/>
        <v>0.050799999999999804</v>
      </c>
      <c r="B261" s="9">
        <f t="shared" si="11"/>
        <v>1.4452610223048175</v>
      </c>
    </row>
    <row r="262" spans="1:2" ht="12">
      <c r="A262" s="9">
        <f t="shared" si="10"/>
        <v>0.0509999999999998</v>
      </c>
      <c r="B262" s="9">
        <f t="shared" si="11"/>
        <v>1.7633557568771145</v>
      </c>
    </row>
    <row r="263" spans="1:2" ht="12">
      <c r="A263" s="9">
        <f t="shared" si="10"/>
        <v>0.0511999999999998</v>
      </c>
      <c r="B263" s="9">
        <f t="shared" si="11"/>
        <v>2.0536413177857895</v>
      </c>
    </row>
    <row r="264" spans="1:2" ht="12">
      <c r="A264" s="9">
        <f aca="true" t="shared" si="12" ref="A264:A327">A263+1/C$1</f>
        <v>0.0513999999999998</v>
      </c>
      <c r="B264" s="9">
        <f aca="true" t="shared" si="13" ref="B264:B327">C$2*SIN(A264*2*PI()*C$3+C$5)+C$4</f>
        <v>2.3115397283271246</v>
      </c>
    </row>
    <row r="265" spans="1:2" ht="12">
      <c r="A265" s="9">
        <f t="shared" si="12"/>
        <v>0.0515999999999998</v>
      </c>
      <c r="B265" s="9">
        <f t="shared" si="13"/>
        <v>2.53298377650584</v>
      </c>
    </row>
    <row r="266" spans="1:2" ht="12">
      <c r="A266" s="9">
        <f t="shared" si="12"/>
        <v>0.0517999999999998</v>
      </c>
      <c r="B266" s="9">
        <f t="shared" si="13"/>
        <v>2.7144811573978944</v>
      </c>
    </row>
    <row r="267" spans="1:2" ht="12">
      <c r="A267" s="9">
        <f t="shared" si="12"/>
        <v>0.051999999999999796</v>
      </c>
      <c r="B267" s="9">
        <f t="shared" si="13"/>
        <v>2.853169548885341</v>
      </c>
    </row>
    <row r="268" spans="1:2" ht="12">
      <c r="A268" s="9">
        <f t="shared" si="12"/>
        <v>0.052199999999999795</v>
      </c>
      <c r="B268" s="9">
        <f t="shared" si="13"/>
        <v>2.9468617521859928</v>
      </c>
    </row>
    <row r="269" spans="1:2" ht="12">
      <c r="A269" s="9">
        <f t="shared" si="12"/>
        <v>0.052399999999999794</v>
      </c>
      <c r="B269" s="9">
        <f t="shared" si="13"/>
        <v>2.99408018528479</v>
      </c>
    </row>
    <row r="270" spans="1:2" ht="12">
      <c r="A270" s="9">
        <f t="shared" si="12"/>
        <v>0.05259999999999979</v>
      </c>
      <c r="B270" s="9">
        <f t="shared" si="13"/>
        <v>2.9940801852848393</v>
      </c>
    </row>
    <row r="271" spans="1:2" ht="12">
      <c r="A271" s="9">
        <f t="shared" si="12"/>
        <v>0.05279999999999979</v>
      </c>
      <c r="B271" s="9">
        <f t="shared" si="13"/>
        <v>2.94686175218614</v>
      </c>
    </row>
    <row r="272" spans="1:2" ht="12">
      <c r="A272" s="9">
        <f t="shared" si="12"/>
        <v>0.05299999999999979</v>
      </c>
      <c r="B272" s="9">
        <f t="shared" si="13"/>
        <v>2.853169548885584</v>
      </c>
    </row>
    <row r="273" spans="1:2" ht="12">
      <c r="A273" s="9">
        <f t="shared" si="12"/>
        <v>0.05319999999999979</v>
      </c>
      <c r="B273" s="9">
        <f t="shared" si="13"/>
        <v>2.714481157398229</v>
      </c>
    </row>
    <row r="274" spans="1:2" ht="12">
      <c r="A274" s="9">
        <f t="shared" si="12"/>
        <v>0.05339999999999979</v>
      </c>
      <c r="B274" s="9">
        <f t="shared" si="13"/>
        <v>2.532983776506261</v>
      </c>
    </row>
    <row r="275" spans="1:2" ht="12">
      <c r="A275" s="9">
        <f t="shared" si="12"/>
        <v>0.05359999999999979</v>
      </c>
      <c r="B275" s="9">
        <f t="shared" si="13"/>
        <v>2.3115397283276256</v>
      </c>
    </row>
    <row r="276" spans="1:2" ht="12">
      <c r="A276" s="9">
        <f t="shared" si="12"/>
        <v>0.053799999999999785</v>
      </c>
      <c r="B276" s="9">
        <f t="shared" si="13"/>
        <v>2.0536413177863624</v>
      </c>
    </row>
    <row r="277" spans="1:2" ht="12">
      <c r="A277" s="9">
        <f t="shared" si="12"/>
        <v>0.053999999999999784</v>
      </c>
      <c r="B277" s="9">
        <f t="shared" si="13"/>
        <v>1.76335575687775</v>
      </c>
    </row>
    <row r="278" spans="1:2" ht="12">
      <c r="A278" s="9">
        <f t="shared" si="12"/>
        <v>0.05419999999999978</v>
      </c>
      <c r="B278" s="9">
        <f t="shared" si="13"/>
        <v>1.445261022305506</v>
      </c>
    </row>
    <row r="279" spans="1:2" ht="12">
      <c r="A279" s="9">
        <f t="shared" si="12"/>
        <v>0.05439999999999978</v>
      </c>
      <c r="B279" s="9">
        <f t="shared" si="13"/>
        <v>1.1043736580544181</v>
      </c>
    </row>
    <row r="280" spans="1:2" ht="12">
      <c r="A280" s="9">
        <f t="shared" si="12"/>
        <v>0.05459999999999978</v>
      </c>
      <c r="B280" s="9">
        <f t="shared" si="13"/>
        <v>0.7460696614949667</v>
      </c>
    </row>
    <row r="281" spans="1:2" ht="12">
      <c r="A281" s="9">
        <f t="shared" si="12"/>
        <v>0.05479999999999978</v>
      </c>
      <c r="B281" s="9">
        <f t="shared" si="13"/>
        <v>0.375999700693327</v>
      </c>
    </row>
    <row r="282" spans="1:2" ht="12">
      <c r="A282" s="9">
        <f t="shared" si="12"/>
        <v>0.05499999999999978</v>
      </c>
      <c r="B282" s="9">
        <f t="shared" si="13"/>
        <v>4.1971049032085705E-13</v>
      </c>
    </row>
    <row r="283" spans="1:2" ht="12">
      <c r="A283" s="9">
        <f t="shared" si="12"/>
        <v>0.05519999999999978</v>
      </c>
      <c r="B283" s="9">
        <f t="shared" si="13"/>
        <v>-0.3759997006924942</v>
      </c>
    </row>
    <row r="284" spans="1:2" ht="12">
      <c r="A284" s="9">
        <f t="shared" si="12"/>
        <v>0.055399999999999776</v>
      </c>
      <c r="B284" s="9">
        <f t="shared" si="13"/>
        <v>-0.7460696614941538</v>
      </c>
    </row>
    <row r="285" spans="1:2" ht="12">
      <c r="A285" s="9">
        <f t="shared" si="12"/>
        <v>0.055599999999999775</v>
      </c>
      <c r="B285" s="9">
        <f t="shared" si="13"/>
        <v>-1.1043736580536376</v>
      </c>
    </row>
    <row r="286" spans="1:2" ht="12">
      <c r="A286" s="9">
        <f t="shared" si="12"/>
        <v>0.05579999999999977</v>
      </c>
      <c r="B286" s="9">
        <f t="shared" si="13"/>
        <v>-1.4452610223047704</v>
      </c>
    </row>
    <row r="287" spans="1:2" ht="12">
      <c r="A287" s="9">
        <f t="shared" si="12"/>
        <v>0.05599999999999977</v>
      </c>
      <c r="B287" s="9">
        <f t="shared" si="13"/>
        <v>-1.763355756877071</v>
      </c>
    </row>
    <row r="288" spans="1:2" ht="12">
      <c r="A288" s="9">
        <f t="shared" si="12"/>
        <v>0.05619999999999977</v>
      </c>
      <c r="B288" s="9">
        <f t="shared" si="13"/>
        <v>-2.053641317785751</v>
      </c>
    </row>
    <row r="289" spans="1:2" ht="12">
      <c r="A289" s="9">
        <f t="shared" si="12"/>
        <v>0.05639999999999977</v>
      </c>
      <c r="B289" s="9">
        <f t="shared" si="13"/>
        <v>-2.311539728327091</v>
      </c>
    </row>
    <row r="290" spans="1:2" ht="12">
      <c r="A290" s="9">
        <f t="shared" si="12"/>
        <v>0.05659999999999977</v>
      </c>
      <c r="B290" s="9">
        <f t="shared" si="13"/>
        <v>-2.532983776505811</v>
      </c>
    </row>
    <row r="291" spans="1:2" ht="12">
      <c r="A291" s="9">
        <f t="shared" si="12"/>
        <v>0.05679999999999977</v>
      </c>
      <c r="B291" s="9">
        <f t="shared" si="13"/>
        <v>-2.7144811573978718</v>
      </c>
    </row>
    <row r="292" spans="1:2" ht="12">
      <c r="A292" s="9">
        <f t="shared" si="12"/>
        <v>0.056999999999999766</v>
      </c>
      <c r="B292" s="9">
        <f t="shared" si="13"/>
        <v>-2.853169548885324</v>
      </c>
    </row>
    <row r="293" spans="1:2" ht="12">
      <c r="A293" s="9">
        <f t="shared" si="12"/>
        <v>0.057199999999999765</v>
      </c>
      <c r="B293" s="9">
        <f t="shared" si="13"/>
        <v>-2.946861752185983</v>
      </c>
    </row>
    <row r="294" spans="1:2" ht="12">
      <c r="A294" s="9">
        <f t="shared" si="12"/>
        <v>0.057399999999999764</v>
      </c>
      <c r="B294" s="9">
        <f t="shared" si="13"/>
        <v>-2.994080185284787</v>
      </c>
    </row>
    <row r="295" spans="1:2" ht="12">
      <c r="A295" s="9">
        <f t="shared" si="12"/>
        <v>0.05759999999999976</v>
      </c>
      <c r="B295" s="9">
        <f t="shared" si="13"/>
        <v>-2.9940801852848438</v>
      </c>
    </row>
    <row r="296" spans="1:2" ht="12">
      <c r="A296" s="9">
        <f t="shared" si="12"/>
        <v>0.05779999999999976</v>
      </c>
      <c r="B296" s="9">
        <f t="shared" si="13"/>
        <v>-2.9468617521861504</v>
      </c>
    </row>
    <row r="297" spans="1:2" ht="12">
      <c r="A297" s="9">
        <f t="shared" si="12"/>
        <v>0.05799999999999976</v>
      </c>
      <c r="B297" s="9">
        <f t="shared" si="13"/>
        <v>-2.8531695488856004</v>
      </c>
    </row>
    <row r="298" spans="1:2" ht="12">
      <c r="A298" s="9">
        <f t="shared" si="12"/>
        <v>0.05819999999999976</v>
      </c>
      <c r="B298" s="9">
        <f t="shared" si="13"/>
        <v>-2.714481157398252</v>
      </c>
    </row>
    <row r="299" spans="1:2" ht="12">
      <c r="A299" s="9">
        <f t="shared" si="12"/>
        <v>0.05839999999999976</v>
      </c>
      <c r="B299" s="9">
        <f t="shared" si="13"/>
        <v>-2.5329837765062897</v>
      </c>
    </row>
    <row r="300" spans="1:2" ht="12">
      <c r="A300" s="9">
        <f t="shared" si="12"/>
        <v>0.058599999999999756</v>
      </c>
      <c r="B300" s="9">
        <f t="shared" si="13"/>
        <v>-2.3115397283276597</v>
      </c>
    </row>
    <row r="301" spans="1:2" ht="12">
      <c r="A301" s="9">
        <f t="shared" si="12"/>
        <v>0.058799999999999755</v>
      </c>
      <c r="B301" s="9">
        <f t="shared" si="13"/>
        <v>-2.0536413177864015</v>
      </c>
    </row>
    <row r="302" spans="1:2" ht="12">
      <c r="A302" s="9">
        <f t="shared" si="12"/>
        <v>0.058999999999999754</v>
      </c>
      <c r="B302" s="9">
        <f t="shared" si="13"/>
        <v>-1.7633557568777938</v>
      </c>
    </row>
    <row r="303" spans="1:2" ht="12">
      <c r="A303" s="9">
        <f t="shared" si="12"/>
        <v>0.05919999999999975</v>
      </c>
      <c r="B303" s="9">
        <f t="shared" si="13"/>
        <v>-1.4452610223055717</v>
      </c>
    </row>
    <row r="304" spans="1:2" ht="12">
      <c r="A304" s="9">
        <f t="shared" si="12"/>
        <v>0.05939999999999975</v>
      </c>
      <c r="B304" s="9">
        <f t="shared" si="13"/>
        <v>-1.104373658054468</v>
      </c>
    </row>
    <row r="305" spans="1:2" ht="12">
      <c r="A305" s="9">
        <f t="shared" si="12"/>
        <v>0.05959999999999975</v>
      </c>
      <c r="B305" s="9">
        <f t="shared" si="13"/>
        <v>-0.7460696614950186</v>
      </c>
    </row>
    <row r="306" spans="1:2" ht="12">
      <c r="A306" s="9">
        <f t="shared" si="12"/>
        <v>0.05979999999999975</v>
      </c>
      <c r="B306" s="9">
        <f t="shared" si="13"/>
        <v>-0.37599970069338023</v>
      </c>
    </row>
    <row r="307" spans="1:2" ht="12">
      <c r="A307" s="9">
        <f t="shared" si="12"/>
        <v>0.05999999999999975</v>
      </c>
      <c r="B307" s="9">
        <f t="shared" si="13"/>
        <v>-4.733687400393372E-13</v>
      </c>
    </row>
    <row r="308" spans="1:2" ht="12">
      <c r="A308" s="9">
        <f t="shared" si="12"/>
        <v>0.06019999999999975</v>
      </c>
      <c r="B308" s="9">
        <f t="shared" si="13"/>
        <v>0.375999700692441</v>
      </c>
    </row>
    <row r="309" spans="1:2" ht="12">
      <c r="A309" s="9">
        <f t="shared" si="12"/>
        <v>0.060399999999999746</v>
      </c>
      <c r="B309" s="9">
        <f t="shared" si="13"/>
        <v>0.7460696614941017</v>
      </c>
    </row>
    <row r="310" spans="1:2" ht="12">
      <c r="A310" s="9">
        <f t="shared" si="12"/>
        <v>0.060599999999999744</v>
      </c>
      <c r="B310" s="9">
        <f t="shared" si="13"/>
        <v>1.104373658053568</v>
      </c>
    </row>
    <row r="311" spans="1:2" ht="12">
      <c r="A311" s="9">
        <f t="shared" si="12"/>
        <v>0.06079999999999974</v>
      </c>
      <c r="B311" s="9">
        <f t="shared" si="13"/>
        <v>1.4452610223047049</v>
      </c>
    </row>
    <row r="312" spans="1:2" ht="12">
      <c r="A312" s="9">
        <f t="shared" si="12"/>
        <v>0.06099999999999974</v>
      </c>
      <c r="B312" s="9">
        <f t="shared" si="13"/>
        <v>1.7633557568770104</v>
      </c>
    </row>
    <row r="313" spans="1:2" ht="12">
      <c r="A313" s="9">
        <f t="shared" si="12"/>
        <v>0.06119999999999974</v>
      </c>
      <c r="B313" s="9">
        <f t="shared" si="13"/>
        <v>2.0536413177857114</v>
      </c>
    </row>
    <row r="314" spans="1:2" ht="12">
      <c r="A314" s="9">
        <f t="shared" si="12"/>
        <v>0.06139999999999974</v>
      </c>
      <c r="B314" s="9">
        <f t="shared" si="13"/>
        <v>2.3115397283270562</v>
      </c>
    </row>
    <row r="315" spans="1:2" ht="12">
      <c r="A315" s="9">
        <f t="shared" si="12"/>
        <v>0.06159999999999974</v>
      </c>
      <c r="B315" s="9">
        <f t="shared" si="13"/>
        <v>2.5329837765057825</v>
      </c>
    </row>
    <row r="316" spans="1:2" ht="12">
      <c r="A316" s="9">
        <f t="shared" si="12"/>
        <v>0.06179999999999974</v>
      </c>
      <c r="B316" s="9">
        <f t="shared" si="13"/>
        <v>2.7144811573978487</v>
      </c>
    </row>
    <row r="317" spans="1:2" ht="12">
      <c r="A317" s="9">
        <f t="shared" si="12"/>
        <v>0.061999999999999736</v>
      </c>
      <c r="B317" s="9">
        <f t="shared" si="13"/>
        <v>2.8531695488853077</v>
      </c>
    </row>
    <row r="318" spans="1:2" ht="12">
      <c r="A318" s="9">
        <f t="shared" si="12"/>
        <v>0.062199999999999735</v>
      </c>
      <c r="B318" s="9">
        <f t="shared" si="13"/>
        <v>2.946861752185969</v>
      </c>
    </row>
    <row r="319" spans="1:2" ht="12">
      <c r="A319" s="9">
        <f t="shared" si="12"/>
        <v>0.06239999999999973</v>
      </c>
      <c r="B319" s="9">
        <f t="shared" si="13"/>
        <v>2.994080185284782</v>
      </c>
    </row>
    <row r="320" spans="1:2" ht="12">
      <c r="A320" s="9">
        <f t="shared" si="12"/>
        <v>0.06259999999999974</v>
      </c>
      <c r="B320" s="9">
        <f t="shared" si="13"/>
        <v>2.9940801852848464</v>
      </c>
    </row>
    <row r="321" spans="1:2" ht="12">
      <c r="A321" s="9">
        <f t="shared" si="12"/>
        <v>0.06279999999999974</v>
      </c>
      <c r="B321" s="9">
        <f t="shared" si="13"/>
        <v>2.946861752186156</v>
      </c>
    </row>
    <row r="322" spans="1:2" ht="12">
      <c r="A322" s="9">
        <f t="shared" si="12"/>
        <v>0.06299999999999975</v>
      </c>
      <c r="B322" s="9">
        <f t="shared" si="13"/>
        <v>2.8531695488856106</v>
      </c>
    </row>
    <row r="323" spans="1:2" ht="12">
      <c r="A323" s="9">
        <f t="shared" si="12"/>
        <v>0.06319999999999976</v>
      </c>
      <c r="B323" s="9">
        <f t="shared" si="13"/>
        <v>2.7144811573982564</v>
      </c>
    </row>
    <row r="324" spans="1:2" ht="12">
      <c r="A324" s="9">
        <f t="shared" si="12"/>
        <v>0.06339999999999976</v>
      </c>
      <c r="B324" s="9">
        <f t="shared" si="13"/>
        <v>2.532983776506284</v>
      </c>
    </row>
    <row r="325" spans="1:2" ht="12">
      <c r="A325" s="9">
        <f t="shared" si="12"/>
        <v>0.06359999999999977</v>
      </c>
      <c r="B325" s="9">
        <f t="shared" si="13"/>
        <v>2.311539728327653</v>
      </c>
    </row>
    <row r="326" spans="1:2" ht="12">
      <c r="A326" s="9">
        <f t="shared" si="12"/>
        <v>0.06379999999999977</v>
      </c>
      <c r="B326" s="9">
        <f t="shared" si="13"/>
        <v>2.0536413177863784</v>
      </c>
    </row>
    <row r="327" spans="1:2" ht="12">
      <c r="A327" s="9">
        <f t="shared" si="12"/>
        <v>0.06399999999999978</v>
      </c>
      <c r="B327" s="9">
        <f t="shared" si="13"/>
        <v>1.763355756877751</v>
      </c>
    </row>
    <row r="328" spans="1:2" ht="12">
      <c r="A328" s="9">
        <f aca="true" t="shared" si="14" ref="A328:A391">A327+1/C$1</f>
        <v>0.06419999999999979</v>
      </c>
      <c r="B328" s="9">
        <f aca="true" t="shared" si="15" ref="B328:B391">C$2*SIN(A328*2*PI()*C$3+C$5)+C$4</f>
        <v>1.4452610223055067</v>
      </c>
    </row>
    <row r="329" spans="1:2" ht="12">
      <c r="A329" s="9">
        <f t="shared" si="14"/>
        <v>0.06439999999999979</v>
      </c>
      <c r="B329" s="9">
        <f t="shared" si="15"/>
        <v>1.104373658054399</v>
      </c>
    </row>
    <row r="330" spans="1:2" ht="12">
      <c r="A330" s="9">
        <f t="shared" si="14"/>
        <v>0.0645999999999998</v>
      </c>
      <c r="B330" s="9">
        <f t="shared" si="15"/>
        <v>0.7460696614949262</v>
      </c>
    </row>
    <row r="331" spans="1:2" ht="12">
      <c r="A331" s="9">
        <f t="shared" si="14"/>
        <v>0.0647999999999998</v>
      </c>
      <c r="B331" s="9">
        <f t="shared" si="15"/>
        <v>0.3759997006932855</v>
      </c>
    </row>
    <row r="332" spans="1:2" ht="12">
      <c r="A332" s="9">
        <f t="shared" si="14"/>
        <v>0.06499999999999981</v>
      </c>
      <c r="B332" s="9">
        <f t="shared" si="15"/>
        <v>3.564967331753932E-13</v>
      </c>
    </row>
    <row r="333" spans="1:2" ht="12">
      <c r="A333" s="9">
        <f t="shared" si="14"/>
        <v>0.06519999999999981</v>
      </c>
      <c r="B333" s="9">
        <f t="shared" si="15"/>
        <v>-0.3759997006925569</v>
      </c>
    </row>
    <row r="334" spans="1:2" ht="12">
      <c r="A334" s="9">
        <f t="shared" si="14"/>
        <v>0.06539999999999982</v>
      </c>
      <c r="B334" s="9">
        <f t="shared" si="15"/>
        <v>-0.7460696614942356</v>
      </c>
    </row>
    <row r="335" spans="1:2" ht="12">
      <c r="A335" s="9">
        <f t="shared" si="14"/>
        <v>0.06559999999999983</v>
      </c>
      <c r="B335" s="9">
        <f t="shared" si="15"/>
        <v>-1.1043736580537162</v>
      </c>
    </row>
    <row r="336" spans="1:2" ht="12">
      <c r="A336" s="9">
        <f t="shared" si="14"/>
        <v>0.06579999999999983</v>
      </c>
      <c r="B336" s="9">
        <f t="shared" si="15"/>
        <v>-1.4452610223048632</v>
      </c>
    </row>
    <row r="337" spans="1:2" ht="12">
      <c r="A337" s="9">
        <f t="shared" si="14"/>
        <v>0.06599999999999984</v>
      </c>
      <c r="B337" s="9">
        <f t="shared" si="15"/>
        <v>-1.7633557568771567</v>
      </c>
    </row>
    <row r="338" spans="1:2" ht="12">
      <c r="A338" s="9">
        <f t="shared" si="14"/>
        <v>0.06619999999999984</v>
      </c>
      <c r="B338" s="9">
        <f t="shared" si="15"/>
        <v>-2.0536413177858432</v>
      </c>
    </row>
    <row r="339" spans="1:2" ht="12">
      <c r="A339" s="9">
        <f t="shared" si="14"/>
        <v>0.06639999999999985</v>
      </c>
      <c r="B339" s="9">
        <f t="shared" si="15"/>
        <v>-2.3115397283271717</v>
      </c>
    </row>
    <row r="340" spans="1:2" ht="12">
      <c r="A340" s="9">
        <f t="shared" si="14"/>
        <v>0.06659999999999985</v>
      </c>
      <c r="B340" s="9">
        <f t="shared" si="15"/>
        <v>-2.5329837765058905</v>
      </c>
    </row>
    <row r="341" spans="1:2" ht="12">
      <c r="A341" s="9">
        <f t="shared" si="14"/>
        <v>0.06679999999999986</v>
      </c>
      <c r="B341" s="9">
        <f t="shared" si="15"/>
        <v>-2.7144811573979437</v>
      </c>
    </row>
    <row r="342" spans="1:2" ht="12">
      <c r="A342" s="9">
        <f t="shared" si="14"/>
        <v>0.06699999999999987</v>
      </c>
      <c r="B342" s="9">
        <f t="shared" si="15"/>
        <v>-2.853169548885377</v>
      </c>
    </row>
    <row r="343" spans="1:2" ht="12">
      <c r="A343" s="9">
        <f t="shared" si="14"/>
        <v>0.06719999999999987</v>
      </c>
      <c r="B343" s="9">
        <f t="shared" si="15"/>
        <v>-2.946861752186019</v>
      </c>
    </row>
    <row r="344" spans="1:2" ht="12">
      <c r="A344" s="9">
        <f t="shared" si="14"/>
        <v>0.06739999999999988</v>
      </c>
      <c r="B344" s="9">
        <f t="shared" si="15"/>
        <v>-2.9940801852848002</v>
      </c>
    </row>
    <row r="345" spans="1:2" ht="12">
      <c r="A345" s="9">
        <f t="shared" si="14"/>
        <v>0.06759999999999988</v>
      </c>
      <c r="B345" s="9">
        <f t="shared" si="15"/>
        <v>-2.9940801852848296</v>
      </c>
    </row>
    <row r="346" spans="1:2" ht="12">
      <c r="A346" s="9">
        <f t="shared" si="14"/>
        <v>0.06779999999999989</v>
      </c>
      <c r="B346" s="9">
        <f t="shared" si="15"/>
        <v>-2.9468617521861065</v>
      </c>
    </row>
    <row r="347" spans="1:2" ht="12">
      <c r="A347" s="9">
        <f t="shared" si="14"/>
        <v>0.0679999999999999</v>
      </c>
      <c r="B347" s="9">
        <f t="shared" si="15"/>
        <v>-2.8531695488855213</v>
      </c>
    </row>
    <row r="348" spans="1:2" ht="12">
      <c r="A348" s="9">
        <f t="shared" si="14"/>
        <v>0.0681999999999999</v>
      </c>
      <c r="B348" s="9">
        <f t="shared" si="15"/>
        <v>-2.7144811573981436</v>
      </c>
    </row>
    <row r="349" spans="1:2" ht="12">
      <c r="A349" s="9">
        <f t="shared" si="14"/>
        <v>0.0683999999999999</v>
      </c>
      <c r="B349" s="9">
        <f t="shared" si="15"/>
        <v>-2.5329837765061414</v>
      </c>
    </row>
    <row r="350" spans="1:2" ht="12">
      <c r="A350" s="9">
        <f t="shared" si="14"/>
        <v>0.06859999999999991</v>
      </c>
      <c r="B350" s="9">
        <f t="shared" si="15"/>
        <v>-2.31153972832747</v>
      </c>
    </row>
    <row r="351" spans="1:2" ht="12">
      <c r="A351" s="9">
        <f t="shared" si="14"/>
        <v>0.06879999999999992</v>
      </c>
      <c r="B351" s="9">
        <f t="shared" si="15"/>
        <v>-2.0536413177861848</v>
      </c>
    </row>
    <row r="352" spans="1:2" ht="12">
      <c r="A352" s="9">
        <f t="shared" si="14"/>
        <v>0.06899999999999992</v>
      </c>
      <c r="B352" s="9">
        <f t="shared" si="15"/>
        <v>-1.7633557568775355</v>
      </c>
    </row>
    <row r="353" spans="1:2" ht="12">
      <c r="A353" s="9">
        <f t="shared" si="14"/>
        <v>0.06919999999999993</v>
      </c>
      <c r="B353" s="9">
        <f t="shared" si="15"/>
        <v>-1.4452610223052549</v>
      </c>
    </row>
    <row r="354" spans="1:2" ht="12">
      <c r="A354" s="9">
        <f t="shared" si="14"/>
        <v>0.06939999999999993</v>
      </c>
      <c r="B354" s="9">
        <f t="shared" si="15"/>
        <v>-1.1043736580541517</v>
      </c>
    </row>
    <row r="355" spans="1:2" ht="12">
      <c r="A355" s="9">
        <f t="shared" si="14"/>
        <v>0.06959999999999994</v>
      </c>
      <c r="B355" s="9">
        <f t="shared" si="15"/>
        <v>-0.7460696614946684</v>
      </c>
    </row>
    <row r="356" spans="1:2" ht="12">
      <c r="A356" s="9">
        <f t="shared" si="14"/>
        <v>0.06979999999999995</v>
      </c>
      <c r="B356" s="9">
        <f t="shared" si="15"/>
        <v>-0.37599970069302147</v>
      </c>
    </row>
    <row r="357" spans="1:2" ht="12">
      <c r="A357" s="9">
        <f t="shared" si="14"/>
        <v>0.06999999999999995</v>
      </c>
      <c r="B357" s="9">
        <f t="shared" si="15"/>
        <v>-1.1172703387463123E-13</v>
      </c>
    </row>
    <row r="358" spans="1:2" ht="12">
      <c r="A358" s="9">
        <f t="shared" si="14"/>
        <v>0.07019999999999996</v>
      </c>
      <c r="B358" s="9">
        <f t="shared" si="15"/>
        <v>0.37599970069282096</v>
      </c>
    </row>
    <row r="359" spans="1:2" ht="12">
      <c r="A359" s="9">
        <f t="shared" si="14"/>
        <v>0.07039999999999996</v>
      </c>
      <c r="B359" s="9">
        <f t="shared" si="15"/>
        <v>0.7460696614944933</v>
      </c>
    </row>
    <row r="360" spans="1:2" ht="12">
      <c r="A360" s="9">
        <f t="shared" si="14"/>
        <v>0.07059999999999997</v>
      </c>
      <c r="B360" s="9">
        <f t="shared" si="15"/>
        <v>1.1043736580539636</v>
      </c>
    </row>
    <row r="361" spans="1:2" ht="12">
      <c r="A361" s="9">
        <f t="shared" si="14"/>
        <v>0.07079999999999997</v>
      </c>
      <c r="B361" s="9">
        <f t="shared" si="15"/>
        <v>1.4452610223050966</v>
      </c>
    </row>
    <row r="362" spans="1:2" ht="12">
      <c r="A362" s="9">
        <f t="shared" si="14"/>
        <v>0.07099999999999998</v>
      </c>
      <c r="B362" s="9">
        <f t="shared" si="15"/>
        <v>1.7633557568773894</v>
      </c>
    </row>
    <row r="363" spans="1:2" ht="12">
      <c r="A363" s="9">
        <f t="shared" si="14"/>
        <v>0.07119999999999999</v>
      </c>
      <c r="B363" s="9">
        <f t="shared" si="15"/>
        <v>2.0536413177860373</v>
      </c>
    </row>
    <row r="364" spans="1:2" ht="12">
      <c r="A364" s="9">
        <f t="shared" si="14"/>
        <v>0.07139999999999999</v>
      </c>
      <c r="B364" s="9">
        <f t="shared" si="15"/>
        <v>2.3115397283273547</v>
      </c>
    </row>
    <row r="365" spans="1:2" ht="12">
      <c r="A365" s="9">
        <f t="shared" si="14"/>
        <v>0.0716</v>
      </c>
      <c r="B365" s="9">
        <f t="shared" si="15"/>
        <v>2.5329837765060446</v>
      </c>
    </row>
    <row r="366" spans="1:2" ht="12">
      <c r="A366" s="9">
        <f t="shared" si="14"/>
        <v>0.0718</v>
      </c>
      <c r="B366" s="9">
        <f t="shared" si="15"/>
        <v>2.7144811573980574</v>
      </c>
    </row>
    <row r="367" spans="1:2" ht="12">
      <c r="A367" s="9">
        <f t="shared" si="14"/>
        <v>0.07200000000000001</v>
      </c>
      <c r="B367" s="9">
        <f t="shared" si="15"/>
        <v>2.8531695488854654</v>
      </c>
    </row>
    <row r="368" spans="1:2" ht="12">
      <c r="A368" s="9">
        <f t="shared" si="14"/>
        <v>0.07220000000000001</v>
      </c>
      <c r="B368" s="9">
        <f t="shared" si="15"/>
        <v>2.9468617521860683</v>
      </c>
    </row>
    <row r="369" spans="1:2" ht="12">
      <c r="A369" s="9">
        <f t="shared" si="14"/>
        <v>0.07240000000000002</v>
      </c>
      <c r="B369" s="9">
        <f t="shared" si="15"/>
        <v>2.9940801852848167</v>
      </c>
    </row>
    <row r="370" spans="1:2" ht="12">
      <c r="A370" s="9">
        <f t="shared" si="14"/>
        <v>0.07260000000000003</v>
      </c>
      <c r="B370" s="9">
        <f t="shared" si="15"/>
        <v>2.9940801852848113</v>
      </c>
    </row>
    <row r="371" spans="1:2" ht="12">
      <c r="A371" s="9">
        <f t="shared" si="14"/>
        <v>0.07280000000000003</v>
      </c>
      <c r="B371" s="9">
        <f t="shared" si="15"/>
        <v>2.9468617521860567</v>
      </c>
    </row>
    <row r="372" spans="1:2" ht="12">
      <c r="A372" s="9">
        <f t="shared" si="14"/>
        <v>0.07300000000000004</v>
      </c>
      <c r="B372" s="9">
        <f t="shared" si="15"/>
        <v>2.853169548885439</v>
      </c>
    </row>
    <row r="373" spans="1:2" ht="12">
      <c r="A373" s="9">
        <f t="shared" si="14"/>
        <v>0.07320000000000004</v>
      </c>
      <c r="B373" s="9">
        <f t="shared" si="15"/>
        <v>2.714481157398021</v>
      </c>
    </row>
    <row r="374" spans="1:2" ht="12">
      <c r="A374" s="9">
        <f t="shared" si="14"/>
        <v>0.07340000000000005</v>
      </c>
      <c r="B374" s="9">
        <f t="shared" si="15"/>
        <v>2.532983776505999</v>
      </c>
    </row>
    <row r="375" spans="1:2" ht="12">
      <c r="A375" s="9">
        <f t="shared" si="14"/>
        <v>0.07360000000000005</v>
      </c>
      <c r="B375" s="9">
        <f t="shared" si="15"/>
        <v>2.3115397283273005</v>
      </c>
    </row>
    <row r="376" spans="1:2" ht="12">
      <c r="A376" s="9">
        <f t="shared" si="14"/>
        <v>0.07380000000000006</v>
      </c>
      <c r="B376" s="9">
        <f t="shared" si="15"/>
        <v>2.0536413177859907</v>
      </c>
    </row>
    <row r="377" spans="1:2" ht="12">
      <c r="A377" s="9">
        <f t="shared" si="14"/>
        <v>0.07400000000000007</v>
      </c>
      <c r="B377" s="9">
        <f t="shared" si="15"/>
        <v>1.7633557568773375</v>
      </c>
    </row>
    <row r="378" spans="1:2" ht="12">
      <c r="A378" s="9">
        <f t="shared" si="14"/>
        <v>0.07420000000000007</v>
      </c>
      <c r="B378" s="9">
        <f t="shared" si="15"/>
        <v>1.4452610223050404</v>
      </c>
    </row>
    <row r="379" spans="1:2" ht="12">
      <c r="A379" s="9">
        <f t="shared" si="14"/>
        <v>0.07440000000000008</v>
      </c>
      <c r="B379" s="9">
        <f t="shared" si="15"/>
        <v>1.104373658053904</v>
      </c>
    </row>
    <row r="380" spans="1:2" ht="12">
      <c r="A380" s="9">
        <f t="shared" si="14"/>
        <v>0.07460000000000008</v>
      </c>
      <c r="B380" s="9">
        <f t="shared" si="15"/>
        <v>0.7460696614944313</v>
      </c>
    </row>
    <row r="381" spans="1:2" ht="12">
      <c r="A381" s="9">
        <f t="shared" si="14"/>
        <v>0.07480000000000009</v>
      </c>
      <c r="B381" s="9">
        <f t="shared" si="15"/>
        <v>0.37599970069275745</v>
      </c>
    </row>
    <row r="382" spans="1:2" ht="12">
      <c r="A382" s="9">
        <f t="shared" si="14"/>
        <v>0.0750000000000001</v>
      </c>
      <c r="B382" s="9">
        <f t="shared" si="15"/>
        <v>-1.7567522957173676E-13</v>
      </c>
    </row>
    <row r="383" spans="1:2" ht="12">
      <c r="A383" s="9">
        <f t="shared" si="14"/>
        <v>0.0752000000000001</v>
      </c>
      <c r="B383" s="9">
        <f t="shared" si="15"/>
        <v>-0.37599970069308486</v>
      </c>
    </row>
    <row r="384" spans="1:2" ht="12">
      <c r="A384" s="9">
        <f t="shared" si="14"/>
        <v>0.0754000000000001</v>
      </c>
      <c r="B384" s="9">
        <f t="shared" si="15"/>
        <v>-0.746069661494751</v>
      </c>
    </row>
    <row r="385" spans="1:2" ht="12">
      <c r="A385" s="9">
        <f t="shared" si="14"/>
        <v>0.07560000000000011</v>
      </c>
      <c r="B385" s="9">
        <f t="shared" si="15"/>
        <v>-1.104373658054231</v>
      </c>
    </row>
    <row r="386" spans="1:2" ht="12">
      <c r="A386" s="9">
        <f t="shared" si="14"/>
        <v>0.07580000000000012</v>
      </c>
      <c r="B386" s="9">
        <f t="shared" si="15"/>
        <v>-1.4452610223053297</v>
      </c>
    </row>
    <row r="387" spans="1:2" ht="12">
      <c r="A387" s="9">
        <f t="shared" si="14"/>
        <v>0.07600000000000012</v>
      </c>
      <c r="B387" s="9">
        <f t="shared" si="15"/>
        <v>-1.7633557568776046</v>
      </c>
    </row>
    <row r="388" spans="1:2" ht="12">
      <c r="A388" s="9">
        <f t="shared" si="14"/>
        <v>0.07620000000000013</v>
      </c>
      <c r="B388" s="9">
        <f t="shared" si="15"/>
        <v>-2.053641317786247</v>
      </c>
    </row>
    <row r="389" spans="1:2" ht="12">
      <c r="A389" s="9">
        <f t="shared" si="14"/>
        <v>0.07640000000000013</v>
      </c>
      <c r="B389" s="9">
        <f t="shared" si="15"/>
        <v>-2.3115397283275243</v>
      </c>
    </row>
    <row r="390" spans="1:2" ht="12">
      <c r="A390" s="9">
        <f t="shared" si="14"/>
        <v>0.07660000000000014</v>
      </c>
      <c r="B390" s="9">
        <f t="shared" si="15"/>
        <v>-2.532983776506187</v>
      </c>
    </row>
    <row r="391" spans="1:2" ht="12">
      <c r="A391" s="9">
        <f t="shared" si="14"/>
        <v>0.07680000000000015</v>
      </c>
      <c r="B391" s="9">
        <f t="shared" si="15"/>
        <v>-2.7144811573981795</v>
      </c>
    </row>
    <row r="392" spans="1:2" ht="12">
      <c r="A392" s="9">
        <f aca="true" t="shared" si="16" ref="A392:A455">A391+1/C$1</f>
        <v>0.07700000000000015</v>
      </c>
      <c r="B392" s="9">
        <f aca="true" t="shared" si="17" ref="B392:B455">C$2*SIN(A392*2*PI()*C$3+C$5)+C$4</f>
        <v>-2.853169548885548</v>
      </c>
    </row>
    <row r="393" spans="1:2" ht="12">
      <c r="A393" s="9">
        <f t="shared" si="16"/>
        <v>0.07720000000000016</v>
      </c>
      <c r="B393" s="9">
        <f t="shared" si="17"/>
        <v>-2.9468617521861225</v>
      </c>
    </row>
    <row r="394" spans="1:2" ht="12">
      <c r="A394" s="9">
        <f t="shared" si="16"/>
        <v>0.07740000000000016</v>
      </c>
      <c r="B394" s="9">
        <f t="shared" si="17"/>
        <v>-2.994080185284833</v>
      </c>
    </row>
    <row r="395" spans="1:2" ht="12">
      <c r="A395" s="9">
        <f t="shared" si="16"/>
        <v>0.07760000000000017</v>
      </c>
      <c r="B395" s="9">
        <f t="shared" si="17"/>
        <v>-2.994080185284795</v>
      </c>
    </row>
    <row r="396" spans="1:2" ht="12">
      <c r="A396" s="9">
        <f t="shared" si="16"/>
        <v>0.07780000000000017</v>
      </c>
      <c r="B396" s="9">
        <f t="shared" si="17"/>
        <v>-2.946861752186007</v>
      </c>
    </row>
    <row r="397" spans="1:2" ht="12">
      <c r="A397" s="9">
        <f t="shared" si="16"/>
        <v>0.07800000000000018</v>
      </c>
      <c r="B397" s="9">
        <f t="shared" si="17"/>
        <v>-2.853169548885357</v>
      </c>
    </row>
    <row r="398" spans="1:2" ht="12">
      <c r="A398" s="9">
        <f t="shared" si="16"/>
        <v>0.07820000000000019</v>
      </c>
      <c r="B398" s="9">
        <f t="shared" si="17"/>
        <v>-2.714481157397917</v>
      </c>
    </row>
    <row r="399" spans="1:2" ht="12">
      <c r="A399" s="9">
        <f t="shared" si="16"/>
        <v>0.07840000000000019</v>
      </c>
      <c r="B399" s="9">
        <f t="shared" si="17"/>
        <v>-2.5329837765058563</v>
      </c>
    </row>
    <row r="400" spans="1:2" ht="12">
      <c r="A400" s="9">
        <f t="shared" si="16"/>
        <v>0.0786000000000002</v>
      </c>
      <c r="B400" s="9">
        <f t="shared" si="17"/>
        <v>-2.3115397283271446</v>
      </c>
    </row>
    <row r="401" spans="1:2" ht="12">
      <c r="A401" s="9">
        <f t="shared" si="16"/>
        <v>0.0788000000000002</v>
      </c>
      <c r="B401" s="9">
        <f t="shared" si="17"/>
        <v>-2.0536413177857966</v>
      </c>
    </row>
    <row r="402" spans="1:2" ht="12">
      <c r="A402" s="9">
        <f t="shared" si="16"/>
        <v>0.07900000000000021</v>
      </c>
      <c r="B402" s="9">
        <f t="shared" si="17"/>
        <v>-1.763355756877105</v>
      </c>
    </row>
    <row r="403" spans="1:2" ht="12">
      <c r="A403" s="9">
        <f t="shared" si="16"/>
        <v>0.07920000000000021</v>
      </c>
      <c r="B403" s="9">
        <f t="shared" si="17"/>
        <v>-1.4452610223048072</v>
      </c>
    </row>
    <row r="404" spans="1:2" ht="12">
      <c r="A404" s="9">
        <f t="shared" si="16"/>
        <v>0.07940000000000022</v>
      </c>
      <c r="B404" s="9">
        <f t="shared" si="17"/>
        <v>-1.1043736580536567</v>
      </c>
    </row>
    <row r="405" spans="1:2" ht="12">
      <c r="A405" s="9">
        <f t="shared" si="16"/>
        <v>0.07960000000000023</v>
      </c>
      <c r="B405" s="9">
        <f t="shared" si="17"/>
        <v>-0.7460696614941736</v>
      </c>
    </row>
    <row r="406" spans="1:2" ht="12">
      <c r="A406" s="9">
        <f t="shared" si="16"/>
        <v>0.07980000000000023</v>
      </c>
      <c r="B406" s="9">
        <f t="shared" si="17"/>
        <v>-0.37599970069249344</v>
      </c>
    </row>
    <row r="407" spans="1:2" ht="12">
      <c r="A407" s="9">
        <f t="shared" si="16"/>
        <v>0.08000000000000024</v>
      </c>
      <c r="B407" s="9">
        <f t="shared" si="17"/>
        <v>4.4176121094530174E-13</v>
      </c>
    </row>
    <row r="408" spans="1:2" ht="12">
      <c r="A408" s="9">
        <f t="shared" si="16"/>
        <v>0.08020000000000024</v>
      </c>
      <c r="B408" s="9">
        <f t="shared" si="17"/>
        <v>0.37599970069336996</v>
      </c>
    </row>
    <row r="409" spans="1:2" ht="12">
      <c r="A409" s="9">
        <f t="shared" si="16"/>
        <v>0.08040000000000025</v>
      </c>
      <c r="B409" s="9">
        <f t="shared" si="17"/>
        <v>0.7460696614950293</v>
      </c>
    </row>
    <row r="410" spans="1:2" ht="12">
      <c r="A410" s="9">
        <f t="shared" si="16"/>
        <v>0.08060000000000025</v>
      </c>
      <c r="B410" s="9">
        <f t="shared" si="17"/>
        <v>1.104373658054498</v>
      </c>
    </row>
    <row r="411" spans="1:2" ht="12">
      <c r="A411" s="9">
        <f t="shared" si="16"/>
        <v>0.08080000000000026</v>
      </c>
      <c r="B411" s="9">
        <f t="shared" si="17"/>
        <v>1.4452610223055629</v>
      </c>
    </row>
    <row r="412" spans="1:2" ht="12">
      <c r="A412" s="9">
        <f t="shared" si="16"/>
        <v>0.08100000000000027</v>
      </c>
      <c r="B412" s="9">
        <f t="shared" si="17"/>
        <v>1.7633557568778198</v>
      </c>
    </row>
    <row r="413" spans="1:2" ht="12">
      <c r="A413" s="9">
        <f t="shared" si="16"/>
        <v>0.08120000000000027</v>
      </c>
      <c r="B413" s="9">
        <f t="shared" si="17"/>
        <v>2.053641317786441</v>
      </c>
    </row>
    <row r="414" spans="1:2" ht="12">
      <c r="A414" s="9">
        <f t="shared" si="16"/>
        <v>0.08140000000000028</v>
      </c>
      <c r="B414" s="9">
        <f t="shared" si="17"/>
        <v>2.311539728327694</v>
      </c>
    </row>
    <row r="415" spans="1:2" ht="12">
      <c r="A415" s="9">
        <f t="shared" si="16"/>
        <v>0.08160000000000028</v>
      </c>
      <c r="B415" s="9">
        <f t="shared" si="17"/>
        <v>2.53298377650633</v>
      </c>
    </row>
    <row r="416" spans="1:2" ht="12">
      <c r="A416" s="9">
        <f t="shared" si="16"/>
        <v>0.08180000000000029</v>
      </c>
      <c r="B416" s="9">
        <f t="shared" si="17"/>
        <v>2.7144811573982928</v>
      </c>
    </row>
    <row r="417" spans="1:2" ht="12">
      <c r="A417" s="9">
        <f t="shared" si="16"/>
        <v>0.0820000000000003</v>
      </c>
      <c r="B417" s="9">
        <f t="shared" si="17"/>
        <v>2.85316954888563</v>
      </c>
    </row>
    <row r="418" spans="1:2" ht="12">
      <c r="A418" s="9">
        <f t="shared" si="16"/>
        <v>0.0822000000000003</v>
      </c>
      <c r="B418" s="9">
        <f t="shared" si="17"/>
        <v>2.9468617521861686</v>
      </c>
    </row>
    <row r="419" spans="1:2" ht="12">
      <c r="A419" s="9">
        <f t="shared" si="16"/>
        <v>0.0824000000000003</v>
      </c>
      <c r="B419" s="9">
        <f t="shared" si="17"/>
        <v>2.9940801852848504</v>
      </c>
    </row>
    <row r="420" spans="1:2" ht="12">
      <c r="A420" s="9">
        <f t="shared" si="16"/>
        <v>0.08260000000000031</v>
      </c>
      <c r="B420" s="9">
        <f t="shared" si="17"/>
        <v>2.994080185284778</v>
      </c>
    </row>
    <row r="421" spans="1:2" ht="12">
      <c r="A421" s="9">
        <f t="shared" si="16"/>
        <v>0.08280000000000032</v>
      </c>
      <c r="B421" s="9">
        <f t="shared" si="17"/>
        <v>2.946861752185953</v>
      </c>
    </row>
    <row r="422" spans="1:2" ht="12">
      <c r="A422" s="9">
        <f t="shared" si="16"/>
        <v>0.08300000000000032</v>
      </c>
      <c r="B422" s="9">
        <f t="shared" si="17"/>
        <v>2.8531695488852815</v>
      </c>
    </row>
    <row r="423" spans="1:2" ht="12">
      <c r="A423" s="9">
        <f t="shared" si="16"/>
        <v>0.08320000000000033</v>
      </c>
      <c r="B423" s="9">
        <f t="shared" si="17"/>
        <v>2.7144811573978034</v>
      </c>
    </row>
    <row r="424" spans="1:2" ht="12">
      <c r="A424" s="9">
        <f t="shared" si="16"/>
        <v>0.08340000000000033</v>
      </c>
      <c r="B424" s="9">
        <f t="shared" si="17"/>
        <v>2.5329837765057137</v>
      </c>
    </row>
    <row r="425" spans="1:2" ht="12">
      <c r="A425" s="9">
        <f t="shared" si="16"/>
        <v>0.08360000000000034</v>
      </c>
      <c r="B425" s="9">
        <f t="shared" si="17"/>
        <v>2.311539728326961</v>
      </c>
    </row>
    <row r="426" spans="1:2" ht="12">
      <c r="A426" s="9">
        <f t="shared" si="16"/>
        <v>0.08380000000000035</v>
      </c>
      <c r="B426" s="9">
        <f t="shared" si="17"/>
        <v>2.053641317785587</v>
      </c>
    </row>
    <row r="427" spans="1:2" ht="12">
      <c r="A427" s="9">
        <f t="shared" si="16"/>
        <v>0.08400000000000035</v>
      </c>
      <c r="B427" s="9">
        <f t="shared" si="17"/>
        <v>1.7633557568768725</v>
      </c>
    </row>
    <row r="428" spans="1:2" ht="12">
      <c r="A428" s="9">
        <f t="shared" si="16"/>
        <v>0.08420000000000036</v>
      </c>
      <c r="B428" s="9">
        <f t="shared" si="17"/>
        <v>1.445261022304574</v>
      </c>
    </row>
    <row r="429" spans="1:2" ht="12">
      <c r="A429" s="9">
        <f t="shared" si="16"/>
        <v>0.08440000000000036</v>
      </c>
      <c r="B429" s="9">
        <f t="shared" si="17"/>
        <v>1.1043736580534094</v>
      </c>
    </row>
    <row r="430" spans="1:2" ht="12">
      <c r="A430" s="9">
        <f t="shared" si="16"/>
        <v>0.08460000000000037</v>
      </c>
      <c r="B430" s="9">
        <f t="shared" si="17"/>
        <v>0.7460696614938953</v>
      </c>
    </row>
    <row r="431" spans="1:2" ht="12">
      <c r="A431" s="9">
        <f t="shared" si="16"/>
        <v>0.08480000000000038</v>
      </c>
      <c r="B431" s="9">
        <f t="shared" si="17"/>
        <v>0.37599970069220834</v>
      </c>
    </row>
    <row r="432" spans="1:2" ht="12">
      <c r="A432" s="9">
        <f t="shared" si="16"/>
        <v>0.08500000000000038</v>
      </c>
      <c r="B432" s="9">
        <f t="shared" si="17"/>
        <v>-7.291634743916697E-13</v>
      </c>
    </row>
    <row r="433" spans="1:2" ht="12">
      <c r="A433" s="9">
        <f t="shared" si="16"/>
        <v>0.08520000000000039</v>
      </c>
      <c r="B433" s="9">
        <f t="shared" si="17"/>
        <v>-0.37599970069363403</v>
      </c>
    </row>
    <row r="434" spans="1:2" ht="12">
      <c r="A434" s="9">
        <f t="shared" si="16"/>
        <v>0.08540000000000039</v>
      </c>
      <c r="B434" s="9">
        <f t="shared" si="17"/>
        <v>-0.7460696614952664</v>
      </c>
    </row>
    <row r="435" spans="1:2" ht="12">
      <c r="A435" s="9">
        <f t="shared" si="16"/>
        <v>0.0856000000000004</v>
      </c>
      <c r="B435" s="9">
        <f t="shared" si="17"/>
        <v>-1.1043736580547256</v>
      </c>
    </row>
    <row r="436" spans="1:2" ht="12">
      <c r="A436" s="9">
        <f t="shared" si="16"/>
        <v>0.0858000000000004</v>
      </c>
      <c r="B436" s="9">
        <f t="shared" si="17"/>
        <v>-1.4452610223058147</v>
      </c>
    </row>
    <row r="437" spans="1:2" ht="12">
      <c r="A437" s="9">
        <f t="shared" si="16"/>
        <v>0.08600000000000041</v>
      </c>
      <c r="B437" s="9">
        <f t="shared" si="17"/>
        <v>-1.7633557568780351</v>
      </c>
    </row>
    <row r="438" spans="1:2" ht="12">
      <c r="A438" s="9">
        <f t="shared" si="16"/>
        <v>0.08620000000000042</v>
      </c>
      <c r="B438" s="9">
        <f t="shared" si="17"/>
        <v>-2.0536413177866346</v>
      </c>
    </row>
    <row r="439" spans="1:2" ht="12">
      <c r="A439" s="9">
        <f t="shared" si="16"/>
        <v>0.08640000000000042</v>
      </c>
      <c r="B439" s="9">
        <f t="shared" si="17"/>
        <v>-2.3115397283278774</v>
      </c>
    </row>
    <row r="440" spans="1:2" ht="12">
      <c r="A440" s="9">
        <f t="shared" si="16"/>
        <v>0.08660000000000043</v>
      </c>
      <c r="B440" s="9">
        <f t="shared" si="17"/>
        <v>-2.5329837765064607</v>
      </c>
    </row>
    <row r="441" spans="1:2" ht="12">
      <c r="A441" s="9">
        <f t="shared" si="16"/>
        <v>0.08680000000000043</v>
      </c>
      <c r="B441" s="9">
        <f t="shared" si="17"/>
        <v>-2.714481157398397</v>
      </c>
    </row>
    <row r="442" spans="1:2" ht="12">
      <c r="A442" s="9">
        <f t="shared" si="16"/>
        <v>0.08700000000000044</v>
      </c>
      <c r="B442" s="9">
        <f t="shared" si="17"/>
        <v>-2.8531695488857123</v>
      </c>
    </row>
    <row r="443" spans="1:2" ht="12">
      <c r="A443" s="9">
        <f t="shared" si="16"/>
        <v>0.08720000000000044</v>
      </c>
      <c r="B443" s="9">
        <f t="shared" si="17"/>
        <v>-2.9468617521862224</v>
      </c>
    </row>
    <row r="444" spans="1:2" ht="12">
      <c r="A444" s="9">
        <f t="shared" si="16"/>
        <v>0.08740000000000045</v>
      </c>
      <c r="B444" s="9">
        <f t="shared" si="17"/>
        <v>-2.994080185284868</v>
      </c>
    </row>
    <row r="445" spans="1:2" ht="12">
      <c r="A445" s="9">
        <f t="shared" si="16"/>
        <v>0.08760000000000046</v>
      </c>
      <c r="B445" s="9">
        <f t="shared" si="17"/>
        <v>-2.9940801852847603</v>
      </c>
    </row>
    <row r="446" spans="1:2" ht="12">
      <c r="A446" s="9">
        <f t="shared" si="16"/>
        <v>0.08780000000000046</v>
      </c>
      <c r="B446" s="9">
        <f t="shared" si="17"/>
        <v>-2.946861752185907</v>
      </c>
    </row>
    <row r="447" spans="1:2" ht="12">
      <c r="A447" s="9">
        <f t="shared" si="16"/>
        <v>0.08800000000000047</v>
      </c>
      <c r="B447" s="9">
        <f t="shared" si="17"/>
        <v>-2.8531695488851927</v>
      </c>
    </row>
    <row r="448" spans="1:2" ht="12">
      <c r="A448" s="9">
        <f t="shared" si="16"/>
        <v>0.08820000000000047</v>
      </c>
      <c r="B448" s="9">
        <f t="shared" si="17"/>
        <v>-2.714481157397681</v>
      </c>
    </row>
    <row r="449" spans="1:2" ht="12">
      <c r="A449" s="9">
        <f t="shared" si="16"/>
        <v>0.08840000000000048</v>
      </c>
      <c r="B449" s="9">
        <f t="shared" si="17"/>
        <v>-2.53298377650556</v>
      </c>
    </row>
    <row r="450" spans="1:2" ht="12">
      <c r="A450" s="9">
        <f t="shared" si="16"/>
        <v>0.08860000000000048</v>
      </c>
      <c r="B450" s="9">
        <f t="shared" si="17"/>
        <v>-2.3115397283267782</v>
      </c>
    </row>
    <row r="451" spans="1:2" ht="12">
      <c r="A451" s="9">
        <f t="shared" si="16"/>
        <v>0.08880000000000049</v>
      </c>
      <c r="B451" s="9">
        <f t="shared" si="17"/>
        <v>-2.0536413177854085</v>
      </c>
    </row>
    <row r="452" spans="1:2" ht="12">
      <c r="A452" s="9">
        <f t="shared" si="16"/>
        <v>0.0890000000000005</v>
      </c>
      <c r="B452" s="9">
        <f t="shared" si="17"/>
        <v>-1.7633557568766747</v>
      </c>
    </row>
    <row r="453" spans="1:2" ht="12">
      <c r="A453" s="9">
        <f t="shared" si="16"/>
        <v>0.0892000000000005</v>
      </c>
      <c r="B453" s="9">
        <f t="shared" si="17"/>
        <v>-1.445261022304322</v>
      </c>
    </row>
    <row r="454" spans="1:2" ht="12">
      <c r="A454" s="9">
        <f t="shared" si="16"/>
        <v>0.0894000000000005</v>
      </c>
      <c r="B454" s="9">
        <f t="shared" si="17"/>
        <v>-1.104373658053142</v>
      </c>
    </row>
    <row r="455" spans="1:2" ht="12">
      <c r="A455" s="9">
        <f t="shared" si="16"/>
        <v>0.08960000000000051</v>
      </c>
      <c r="B455" s="9">
        <f t="shared" si="17"/>
        <v>-0.7460696614936375</v>
      </c>
    </row>
    <row r="456" spans="1:2" ht="12">
      <c r="A456" s="9">
        <f aca="true" t="shared" si="18" ref="A456:A519">A455+1/C$1</f>
        <v>0.08980000000000052</v>
      </c>
      <c r="B456" s="9">
        <f aca="true" t="shared" si="19" ref="B456:B519">C$2*SIN(A456*2*PI()*C$3+C$5)+C$4</f>
        <v>-0.3759997006919444</v>
      </c>
    </row>
    <row r="457" spans="1:2" ht="12">
      <c r="A457" s="9">
        <f t="shared" si="18"/>
        <v>0.09000000000000052</v>
      </c>
      <c r="B457" s="9">
        <f t="shared" si="19"/>
        <v>9.739331736924317E-13</v>
      </c>
    </row>
    <row r="458" spans="1:2" ht="12">
      <c r="A458" s="9">
        <f t="shared" si="18"/>
        <v>0.09020000000000053</v>
      </c>
      <c r="B458" s="9">
        <f t="shared" si="19"/>
        <v>0.37599970069387684</v>
      </c>
    </row>
    <row r="459" spans="1:2" ht="12">
      <c r="A459" s="9">
        <f t="shared" si="18"/>
        <v>0.09040000000000054</v>
      </c>
      <c r="B459" s="9">
        <f t="shared" si="19"/>
        <v>0.7460696614955242</v>
      </c>
    </row>
    <row r="460" spans="1:2" ht="12">
      <c r="A460" s="9">
        <f t="shared" si="18"/>
        <v>0.09060000000000054</v>
      </c>
      <c r="B460" s="9">
        <f t="shared" si="19"/>
        <v>1.104373658054973</v>
      </c>
    </row>
    <row r="461" spans="1:2" ht="12">
      <c r="A461" s="9">
        <f t="shared" si="18"/>
        <v>0.09080000000000055</v>
      </c>
      <c r="B461" s="9">
        <f t="shared" si="19"/>
        <v>1.4452610223060478</v>
      </c>
    </row>
    <row r="462" spans="1:2" ht="12">
      <c r="A462" s="9">
        <f t="shared" si="18"/>
        <v>0.09100000000000055</v>
      </c>
      <c r="B462" s="9">
        <f t="shared" si="19"/>
        <v>1.7633557568782678</v>
      </c>
    </row>
    <row r="463" spans="1:2" ht="12">
      <c r="A463" s="9">
        <f t="shared" si="18"/>
        <v>0.09120000000000056</v>
      </c>
      <c r="B463" s="9">
        <f t="shared" si="19"/>
        <v>2.053641317786813</v>
      </c>
    </row>
    <row r="464" spans="1:2" ht="12">
      <c r="A464" s="9">
        <f t="shared" si="18"/>
        <v>0.09140000000000056</v>
      </c>
      <c r="B464" s="9">
        <f t="shared" si="19"/>
        <v>2.3115397283280332</v>
      </c>
    </row>
    <row r="465" spans="1:2" ht="12">
      <c r="A465" s="9">
        <f t="shared" si="18"/>
        <v>0.09160000000000057</v>
      </c>
      <c r="B465" s="9">
        <f t="shared" si="19"/>
        <v>2.532983776506615</v>
      </c>
    </row>
    <row r="466" spans="1:2" ht="12">
      <c r="A466" s="9">
        <f t="shared" si="18"/>
        <v>0.09180000000000058</v>
      </c>
      <c r="B466" s="9">
        <f t="shared" si="19"/>
        <v>2.7144811573985193</v>
      </c>
    </row>
    <row r="467" spans="1:2" ht="12">
      <c r="A467" s="9">
        <f t="shared" si="18"/>
        <v>0.09200000000000058</v>
      </c>
      <c r="B467" s="9">
        <f t="shared" si="19"/>
        <v>2.853169548885801</v>
      </c>
    </row>
    <row r="468" spans="1:2" ht="12">
      <c r="A468" s="9">
        <f t="shared" si="18"/>
        <v>0.09220000000000059</v>
      </c>
      <c r="B468" s="9">
        <f t="shared" si="19"/>
        <v>2.946861752186276</v>
      </c>
    </row>
    <row r="469" spans="1:2" ht="12">
      <c r="A469" s="9">
        <f t="shared" si="18"/>
        <v>0.09240000000000059</v>
      </c>
      <c r="B469" s="9">
        <f t="shared" si="19"/>
        <v>2.9940801852848837</v>
      </c>
    </row>
    <row r="470" spans="1:2" ht="12">
      <c r="A470" s="9">
        <f t="shared" si="18"/>
        <v>0.0926000000000006</v>
      </c>
      <c r="B470" s="9">
        <f t="shared" si="19"/>
        <v>2.9940801852847447</v>
      </c>
    </row>
    <row r="471" spans="1:2" ht="12">
      <c r="A471" s="9">
        <f t="shared" si="18"/>
        <v>0.0928000000000006</v>
      </c>
      <c r="B471" s="9">
        <f t="shared" si="19"/>
        <v>2.9468617521858533</v>
      </c>
    </row>
    <row r="472" spans="1:2" ht="12">
      <c r="A472" s="9">
        <f t="shared" si="18"/>
        <v>0.09300000000000061</v>
      </c>
      <c r="B472" s="9">
        <f t="shared" si="19"/>
        <v>2.853169548885104</v>
      </c>
    </row>
    <row r="473" spans="1:2" ht="12">
      <c r="A473" s="9">
        <f t="shared" si="18"/>
        <v>0.09320000000000062</v>
      </c>
      <c r="B473" s="9">
        <f t="shared" si="19"/>
        <v>2.7144811573975587</v>
      </c>
    </row>
    <row r="474" spans="1:2" ht="12">
      <c r="A474" s="9">
        <f t="shared" si="18"/>
        <v>0.09340000000000062</v>
      </c>
      <c r="B474" s="9">
        <f t="shared" si="19"/>
        <v>2.5329837765054175</v>
      </c>
    </row>
    <row r="475" spans="1:2" ht="12">
      <c r="A475" s="9">
        <f t="shared" si="18"/>
        <v>0.09360000000000063</v>
      </c>
      <c r="B475" s="9">
        <f t="shared" si="19"/>
        <v>2.311539728326622</v>
      </c>
    </row>
    <row r="476" spans="1:2" ht="12">
      <c r="A476" s="9">
        <f t="shared" si="18"/>
        <v>0.09380000000000063</v>
      </c>
      <c r="B476" s="9">
        <f t="shared" si="19"/>
        <v>2.0536413177851993</v>
      </c>
    </row>
    <row r="477" spans="1:2" ht="12">
      <c r="A477" s="9">
        <f t="shared" si="18"/>
        <v>0.09400000000000064</v>
      </c>
      <c r="B477" s="9">
        <f t="shared" si="19"/>
        <v>1.763355756876459</v>
      </c>
    </row>
    <row r="478" spans="1:2" ht="12">
      <c r="A478" s="9">
        <f t="shared" si="18"/>
        <v>0.09420000000000064</v>
      </c>
      <c r="B478" s="9">
        <f t="shared" si="19"/>
        <v>1.445261022304089</v>
      </c>
    </row>
    <row r="479" spans="1:2" ht="12">
      <c r="A479" s="9">
        <f t="shared" si="18"/>
        <v>0.09440000000000065</v>
      </c>
      <c r="B479" s="9">
        <f t="shared" si="19"/>
        <v>1.104373658052895</v>
      </c>
    </row>
    <row r="480" spans="1:2" ht="12">
      <c r="A480" s="9">
        <f t="shared" si="18"/>
        <v>0.09460000000000066</v>
      </c>
      <c r="B480" s="9">
        <f t="shared" si="19"/>
        <v>0.7460696614933592</v>
      </c>
    </row>
    <row r="481" spans="1:2" ht="12">
      <c r="A481" s="9">
        <f t="shared" si="18"/>
        <v>0.09480000000000066</v>
      </c>
      <c r="B481" s="9">
        <f t="shared" si="19"/>
        <v>0.3759997006917015</v>
      </c>
    </row>
    <row r="482" spans="1:2" ht="12">
      <c r="A482" s="9">
        <f t="shared" si="18"/>
        <v>0.09500000000000067</v>
      </c>
      <c r="B482" s="9">
        <f t="shared" si="19"/>
        <v>-1.2400191550659967E-12</v>
      </c>
    </row>
    <row r="483" spans="1:2" ht="12">
      <c r="A483" s="9">
        <f t="shared" si="18"/>
        <v>0.09520000000000067</v>
      </c>
      <c r="B483" s="9">
        <f t="shared" si="19"/>
        <v>-0.375999700694162</v>
      </c>
    </row>
    <row r="484" spans="1:2" ht="12">
      <c r="A484" s="9">
        <f t="shared" si="18"/>
        <v>0.09540000000000068</v>
      </c>
      <c r="B484" s="9">
        <f t="shared" si="19"/>
        <v>-0.7460696614958026</v>
      </c>
    </row>
    <row r="485" spans="1:2" ht="12">
      <c r="A485" s="9">
        <f t="shared" si="18"/>
        <v>0.09560000000000068</v>
      </c>
      <c r="B485" s="9">
        <f t="shared" si="19"/>
        <v>-1.1043736580552403</v>
      </c>
    </row>
    <row r="486" spans="1:2" ht="12">
      <c r="A486" s="9">
        <f t="shared" si="18"/>
        <v>0.09580000000000069</v>
      </c>
      <c r="B486" s="9">
        <f t="shared" si="19"/>
        <v>-1.4452610223062623</v>
      </c>
    </row>
    <row r="487" spans="1:2" ht="12">
      <c r="A487" s="9">
        <f t="shared" si="18"/>
        <v>0.0960000000000007</v>
      </c>
      <c r="B487" s="9">
        <f t="shared" si="19"/>
        <v>-1.7633557568784655</v>
      </c>
    </row>
    <row r="488" spans="1:2" ht="12">
      <c r="A488" s="9">
        <f t="shared" si="18"/>
        <v>0.0962000000000007</v>
      </c>
      <c r="B488" s="9">
        <f t="shared" si="19"/>
        <v>-2.0536413177870227</v>
      </c>
    </row>
    <row r="489" spans="1:2" ht="12">
      <c r="A489" s="9">
        <f t="shared" si="18"/>
        <v>0.09640000000000071</v>
      </c>
      <c r="B489" s="9">
        <f t="shared" si="19"/>
        <v>-2.311539728328216</v>
      </c>
    </row>
    <row r="490" spans="1:2" ht="12">
      <c r="A490" s="9">
        <f t="shared" si="18"/>
        <v>0.09660000000000071</v>
      </c>
      <c r="B490" s="9">
        <f t="shared" si="19"/>
        <v>-2.532983776506769</v>
      </c>
    </row>
    <row r="491" spans="1:2" ht="12">
      <c r="A491" s="9">
        <f t="shared" si="18"/>
        <v>0.09680000000000072</v>
      </c>
      <c r="B491" s="9">
        <f t="shared" si="19"/>
        <v>-2.714481157398642</v>
      </c>
    </row>
    <row r="492" spans="1:2" ht="12">
      <c r="A492" s="9">
        <f t="shared" si="18"/>
        <v>0.09700000000000072</v>
      </c>
      <c r="B492" s="9">
        <f t="shared" si="19"/>
        <v>-2.853169548885877</v>
      </c>
    </row>
    <row r="493" spans="1:2" ht="12">
      <c r="A493" s="9">
        <f t="shared" si="18"/>
        <v>0.09720000000000073</v>
      </c>
      <c r="B493" s="9">
        <f t="shared" si="19"/>
        <v>-2.946861752186322</v>
      </c>
    </row>
    <row r="494" spans="1:2" ht="12">
      <c r="A494" s="9">
        <f t="shared" si="18"/>
        <v>0.09740000000000074</v>
      </c>
      <c r="B494" s="9">
        <f t="shared" si="19"/>
        <v>-2.9940801852849015</v>
      </c>
    </row>
    <row r="495" spans="1:2" ht="12">
      <c r="A495" s="9">
        <f t="shared" si="18"/>
        <v>0.09760000000000074</v>
      </c>
      <c r="B495" s="9">
        <f t="shared" si="19"/>
        <v>-2.994080185284728</v>
      </c>
    </row>
    <row r="496" spans="1:2" ht="12">
      <c r="A496" s="9">
        <f t="shared" si="18"/>
        <v>0.09780000000000075</v>
      </c>
      <c r="B496" s="9">
        <f t="shared" si="19"/>
        <v>-2.9468617521858036</v>
      </c>
    </row>
    <row r="497" spans="1:2" ht="12">
      <c r="A497" s="9">
        <f t="shared" si="18"/>
        <v>0.09800000000000075</v>
      </c>
      <c r="B497" s="9">
        <f t="shared" si="19"/>
        <v>-2.8531695488850217</v>
      </c>
    </row>
    <row r="498" spans="1:2" ht="12">
      <c r="A498" s="9">
        <f t="shared" si="18"/>
        <v>0.09820000000000076</v>
      </c>
      <c r="B498" s="9">
        <f t="shared" si="19"/>
        <v>-2.7144811573974543</v>
      </c>
    </row>
    <row r="499" spans="1:2" ht="12">
      <c r="A499" s="9">
        <f t="shared" si="18"/>
        <v>0.09840000000000076</v>
      </c>
      <c r="B499" s="9">
        <f t="shared" si="19"/>
        <v>-2.532983776505286</v>
      </c>
    </row>
    <row r="500" spans="1:2" ht="12">
      <c r="A500" s="9">
        <f t="shared" si="18"/>
        <v>0.09860000000000077</v>
      </c>
      <c r="B500" s="9">
        <f t="shared" si="19"/>
        <v>-2.3115397283264523</v>
      </c>
    </row>
    <row r="501" spans="1:2" ht="12">
      <c r="A501" s="9">
        <f t="shared" si="18"/>
        <v>0.09880000000000078</v>
      </c>
      <c r="B501" s="9">
        <f t="shared" si="19"/>
        <v>-2.0536413177850052</v>
      </c>
    </row>
    <row r="502" spans="1:2" ht="12">
      <c r="A502" s="9">
        <f t="shared" si="18"/>
        <v>0.09900000000000078</v>
      </c>
      <c r="B502" s="9">
        <f t="shared" si="19"/>
        <v>-1.7633557568762268</v>
      </c>
    </row>
    <row r="503" spans="1:2" ht="12">
      <c r="A503" s="9">
        <f t="shared" si="18"/>
        <v>0.09920000000000079</v>
      </c>
      <c r="B503" s="9">
        <f t="shared" si="19"/>
        <v>-1.4452610223038371</v>
      </c>
    </row>
    <row r="504" spans="1:2" ht="12">
      <c r="A504" s="9">
        <f t="shared" si="18"/>
        <v>0.0994000000000008</v>
      </c>
      <c r="B504" s="9">
        <f t="shared" si="19"/>
        <v>-1.1043736580526673</v>
      </c>
    </row>
    <row r="505" spans="1:2" ht="12">
      <c r="A505" s="9">
        <f t="shared" si="18"/>
        <v>0.0996000000000008</v>
      </c>
      <c r="B505" s="9">
        <f t="shared" si="19"/>
        <v>-0.746069661493122</v>
      </c>
    </row>
    <row r="506" spans="1:2" ht="12">
      <c r="A506" s="9">
        <f t="shared" si="18"/>
        <v>0.0998000000000008</v>
      </c>
      <c r="B506" s="9">
        <f t="shared" si="19"/>
        <v>-0.3759997006914164</v>
      </c>
    </row>
    <row r="507" spans="1:2" ht="12">
      <c r="A507" s="9">
        <f t="shared" si="18"/>
        <v>0.10000000000000081</v>
      </c>
      <c r="B507" s="9">
        <f t="shared" si="19"/>
        <v>1.5274214185123647E-12</v>
      </c>
    </row>
    <row r="508" spans="1:2" ht="12">
      <c r="A508" s="9">
        <f t="shared" si="18"/>
        <v>0.10020000000000082</v>
      </c>
      <c r="B508" s="9">
        <f t="shared" si="19"/>
        <v>0.3759997006944471</v>
      </c>
    </row>
    <row r="509" spans="1:2" ht="12">
      <c r="A509" s="9">
        <f t="shared" si="18"/>
        <v>0.10040000000000082</v>
      </c>
      <c r="B509" s="9">
        <f t="shared" si="19"/>
        <v>0.7460696614960809</v>
      </c>
    </row>
    <row r="510" spans="1:2" ht="12">
      <c r="A510" s="9">
        <f t="shared" si="18"/>
        <v>0.10060000000000083</v>
      </c>
      <c r="B510" s="9">
        <f t="shared" si="19"/>
        <v>1.104373658055468</v>
      </c>
    </row>
    <row r="511" spans="1:2" ht="12">
      <c r="A511" s="9">
        <f t="shared" si="18"/>
        <v>0.10080000000000083</v>
      </c>
      <c r="B511" s="9">
        <f t="shared" si="19"/>
        <v>1.4452610223065143</v>
      </c>
    </row>
    <row r="512" spans="1:2" ht="12">
      <c r="A512" s="9">
        <f t="shared" si="18"/>
        <v>0.10100000000000084</v>
      </c>
      <c r="B512" s="9">
        <f t="shared" si="19"/>
        <v>1.7633557568786982</v>
      </c>
    </row>
    <row r="513" spans="1:2" ht="12">
      <c r="A513" s="9">
        <f t="shared" si="18"/>
        <v>0.10120000000000084</v>
      </c>
      <c r="B513" s="9">
        <f t="shared" si="19"/>
        <v>2.0536413177872324</v>
      </c>
    </row>
    <row r="514" spans="1:2" ht="12">
      <c r="A514" s="9">
        <f t="shared" si="18"/>
        <v>0.10140000000000085</v>
      </c>
      <c r="B514" s="9">
        <f t="shared" si="19"/>
        <v>2.311539728328386</v>
      </c>
    </row>
    <row r="515" spans="1:2" ht="12">
      <c r="A515" s="9">
        <f t="shared" si="18"/>
        <v>0.10160000000000086</v>
      </c>
      <c r="B515" s="9">
        <f t="shared" si="19"/>
        <v>2.5329837765069003</v>
      </c>
    </row>
    <row r="516" spans="1:2" ht="12">
      <c r="A516" s="9">
        <f t="shared" si="18"/>
        <v>0.10180000000000086</v>
      </c>
      <c r="B516" s="9">
        <f t="shared" si="19"/>
        <v>2.714481157398746</v>
      </c>
    </row>
    <row r="517" spans="1:2" ht="12">
      <c r="A517" s="9">
        <f t="shared" si="18"/>
        <v>0.10200000000000087</v>
      </c>
      <c r="B517" s="9">
        <f t="shared" si="19"/>
        <v>2.8531695488859654</v>
      </c>
    </row>
    <row r="518" spans="1:2" ht="12">
      <c r="A518" s="9">
        <f t="shared" si="18"/>
        <v>0.10220000000000087</v>
      </c>
      <c r="B518" s="9">
        <f t="shared" si="19"/>
        <v>2.946861752186376</v>
      </c>
    </row>
    <row r="519" spans="1:2" ht="12">
      <c r="A519" s="9">
        <f t="shared" si="18"/>
        <v>0.10240000000000088</v>
      </c>
      <c r="B519" s="9">
        <f t="shared" si="19"/>
        <v>2.9940801852849197</v>
      </c>
    </row>
    <row r="520" spans="1:2" ht="12">
      <c r="A520" s="9">
        <f aca="true" t="shared" si="20" ref="A520:A583">A519+1/C$1</f>
        <v>0.10260000000000088</v>
      </c>
      <c r="B520" s="9">
        <f aca="true" t="shared" si="21" ref="B520:B583">C$2*SIN(A520*2*PI()*C$3+C$5)+C$4</f>
        <v>2.9940801852847083</v>
      </c>
    </row>
    <row r="521" spans="1:2" ht="12">
      <c r="A521" s="9">
        <f t="shared" si="20"/>
        <v>0.10280000000000089</v>
      </c>
      <c r="B521" s="9">
        <f t="shared" si="21"/>
        <v>2.9468617521857534</v>
      </c>
    </row>
    <row r="522" spans="1:2" ht="12">
      <c r="A522" s="9">
        <f t="shared" si="20"/>
        <v>0.1030000000000009</v>
      </c>
      <c r="B522" s="9">
        <f t="shared" si="21"/>
        <v>2.8531695488849396</v>
      </c>
    </row>
    <row r="523" spans="1:2" ht="12">
      <c r="A523" s="9">
        <f t="shared" si="20"/>
        <v>0.1032000000000009</v>
      </c>
      <c r="B523" s="9">
        <f t="shared" si="21"/>
        <v>2.7144811573973318</v>
      </c>
    </row>
    <row r="524" spans="1:2" ht="12">
      <c r="A524" s="9">
        <f t="shared" si="20"/>
        <v>0.10340000000000091</v>
      </c>
      <c r="B524" s="9">
        <f t="shared" si="21"/>
        <v>2.5329837765051204</v>
      </c>
    </row>
    <row r="525" spans="1:2" ht="12">
      <c r="A525" s="9">
        <f t="shared" si="20"/>
        <v>0.10360000000000091</v>
      </c>
      <c r="B525" s="9">
        <f t="shared" si="21"/>
        <v>2.311539728326283</v>
      </c>
    </row>
    <row r="526" spans="1:2" ht="12">
      <c r="A526" s="9">
        <f t="shared" si="20"/>
        <v>0.10380000000000092</v>
      </c>
      <c r="B526" s="9">
        <f t="shared" si="21"/>
        <v>2.0536413177848116</v>
      </c>
    </row>
    <row r="527" spans="1:2" ht="12">
      <c r="A527" s="9">
        <f t="shared" si="20"/>
        <v>0.10400000000000093</v>
      </c>
      <c r="B527" s="9">
        <f t="shared" si="21"/>
        <v>1.7633557568760114</v>
      </c>
    </row>
    <row r="528" spans="1:2" ht="12">
      <c r="A528" s="9">
        <f t="shared" si="20"/>
        <v>0.10420000000000093</v>
      </c>
      <c r="B528" s="9">
        <f t="shared" si="21"/>
        <v>1.4452610223036413</v>
      </c>
    </row>
    <row r="529" spans="1:2" ht="12">
      <c r="A529" s="9">
        <f t="shared" si="20"/>
        <v>0.10440000000000094</v>
      </c>
      <c r="B529" s="9">
        <f t="shared" si="21"/>
        <v>1.1043736580524197</v>
      </c>
    </row>
    <row r="530" spans="1:2" ht="12">
      <c r="A530" s="9">
        <f t="shared" si="20"/>
        <v>0.10460000000000094</v>
      </c>
      <c r="B530" s="9">
        <f t="shared" si="21"/>
        <v>0.7460696614928644</v>
      </c>
    </row>
    <row r="531" spans="1:2" ht="12">
      <c r="A531" s="9">
        <f t="shared" si="20"/>
        <v>0.10480000000000095</v>
      </c>
      <c r="B531" s="9">
        <f t="shared" si="21"/>
        <v>0.37599970069115235</v>
      </c>
    </row>
    <row r="532" spans="1:2" ht="12">
      <c r="A532" s="9">
        <f t="shared" si="20"/>
        <v>0.10500000000000095</v>
      </c>
      <c r="B532" s="9">
        <f t="shared" si="21"/>
        <v>-1.7935073998859297E-12</v>
      </c>
    </row>
    <row r="533" spans="1:2" ht="12">
      <c r="A533" s="9">
        <f t="shared" si="20"/>
        <v>0.10520000000000096</v>
      </c>
      <c r="B533" s="9">
        <f t="shared" si="21"/>
        <v>-0.3759997006946688</v>
      </c>
    </row>
    <row r="534" spans="1:2" ht="12">
      <c r="A534" s="9">
        <f t="shared" si="20"/>
        <v>0.10540000000000097</v>
      </c>
      <c r="B534" s="9">
        <f t="shared" si="21"/>
        <v>-0.7460696614962974</v>
      </c>
    </row>
    <row r="535" spans="1:2" ht="12">
      <c r="A535" s="9">
        <f t="shared" si="20"/>
        <v>0.10560000000000097</v>
      </c>
      <c r="B535" s="9">
        <f t="shared" si="21"/>
        <v>-1.1043736580557153</v>
      </c>
    </row>
    <row r="536" spans="1:2" ht="12">
      <c r="A536" s="9">
        <f t="shared" si="20"/>
        <v>0.10580000000000098</v>
      </c>
      <c r="B536" s="9">
        <f t="shared" si="21"/>
        <v>-1.4452610223067475</v>
      </c>
    </row>
    <row r="537" spans="1:2" ht="12">
      <c r="A537" s="9">
        <f t="shared" si="20"/>
        <v>0.10600000000000098</v>
      </c>
      <c r="B537" s="9">
        <f t="shared" si="21"/>
        <v>-1.7633557568789135</v>
      </c>
    </row>
    <row r="538" spans="1:2" ht="12">
      <c r="A538" s="9">
        <f t="shared" si="20"/>
        <v>0.10620000000000099</v>
      </c>
      <c r="B538" s="9">
        <f t="shared" si="21"/>
        <v>-2.053641317787426</v>
      </c>
    </row>
    <row r="539" spans="1:2" ht="12">
      <c r="A539" s="9">
        <f t="shared" si="20"/>
        <v>0.106400000000001</v>
      </c>
      <c r="B539" s="9">
        <f t="shared" si="21"/>
        <v>-2.311539728328542</v>
      </c>
    </row>
    <row r="540" spans="1:2" ht="12">
      <c r="A540" s="9">
        <f t="shared" si="20"/>
        <v>0.106600000000001</v>
      </c>
      <c r="B540" s="9">
        <f t="shared" si="21"/>
        <v>-2.532983776507043</v>
      </c>
    </row>
    <row r="541" spans="1:2" ht="12">
      <c r="A541" s="9">
        <f t="shared" si="20"/>
        <v>0.106800000000001</v>
      </c>
      <c r="B541" s="9">
        <f t="shared" si="21"/>
        <v>-2.7144811573988594</v>
      </c>
    </row>
    <row r="542" spans="1:2" ht="12">
      <c r="A542" s="9">
        <f t="shared" si="20"/>
        <v>0.10700000000000101</v>
      </c>
      <c r="B542" s="9">
        <f t="shared" si="21"/>
        <v>-2.853169548886048</v>
      </c>
    </row>
    <row r="543" spans="1:2" ht="12">
      <c r="A543" s="9">
        <f t="shared" si="20"/>
        <v>0.10720000000000102</v>
      </c>
      <c r="B543" s="9">
        <f t="shared" si="21"/>
        <v>-2.9468617521864253</v>
      </c>
    </row>
    <row r="544" spans="1:2" ht="12">
      <c r="A544" s="9">
        <f t="shared" si="20"/>
        <v>0.10740000000000102</v>
      </c>
      <c r="B544" s="9">
        <f t="shared" si="21"/>
        <v>-2.994080185284936</v>
      </c>
    </row>
    <row r="545" spans="1:2" ht="12">
      <c r="A545" s="9">
        <f t="shared" si="20"/>
        <v>0.10760000000000103</v>
      </c>
      <c r="B545" s="9">
        <f t="shared" si="21"/>
        <v>-2.9940801852846946</v>
      </c>
    </row>
    <row r="546" spans="1:2" ht="12">
      <c r="A546" s="9">
        <f t="shared" si="20"/>
        <v>0.10780000000000103</v>
      </c>
      <c r="B546" s="9">
        <f t="shared" si="21"/>
        <v>-2.9468617521857037</v>
      </c>
    </row>
    <row r="547" spans="1:2" ht="12">
      <c r="A547" s="9">
        <f t="shared" si="20"/>
        <v>0.10800000000000104</v>
      </c>
      <c r="B547" s="9">
        <f t="shared" si="21"/>
        <v>-2.853169548884857</v>
      </c>
    </row>
    <row r="548" spans="1:2" ht="12">
      <c r="A548" s="9">
        <f t="shared" si="20"/>
        <v>0.10820000000000105</v>
      </c>
      <c r="B548" s="9">
        <f t="shared" si="21"/>
        <v>-2.714481157397219</v>
      </c>
    </row>
    <row r="549" spans="1:2" ht="12">
      <c r="A549" s="9">
        <f t="shared" si="20"/>
        <v>0.10840000000000105</v>
      </c>
      <c r="B549" s="9">
        <f t="shared" si="21"/>
        <v>-2.5329837765049783</v>
      </c>
    </row>
    <row r="550" spans="1:2" ht="12">
      <c r="A550" s="9">
        <f t="shared" si="20"/>
        <v>0.10860000000000106</v>
      </c>
      <c r="B550" s="9">
        <f t="shared" si="21"/>
        <v>-2.311539728326113</v>
      </c>
    </row>
    <row r="551" spans="1:2" ht="12">
      <c r="A551" s="9">
        <f t="shared" si="20"/>
        <v>0.10880000000000106</v>
      </c>
      <c r="B551" s="9">
        <f t="shared" si="21"/>
        <v>-2.053641317784617</v>
      </c>
    </row>
    <row r="552" spans="1:2" ht="12">
      <c r="A552" s="9">
        <f t="shared" si="20"/>
        <v>0.10900000000000107</v>
      </c>
      <c r="B552" s="9">
        <f t="shared" si="21"/>
        <v>-1.763355756875796</v>
      </c>
    </row>
    <row r="553" spans="1:2" ht="12">
      <c r="A553" s="9">
        <f t="shared" si="20"/>
        <v>0.10920000000000107</v>
      </c>
      <c r="B553" s="9">
        <f t="shared" si="21"/>
        <v>-1.4452610223033708</v>
      </c>
    </row>
    <row r="554" spans="1:2" ht="12">
      <c r="A554" s="9">
        <f t="shared" si="20"/>
        <v>0.10940000000000108</v>
      </c>
      <c r="B554" s="9">
        <f t="shared" si="21"/>
        <v>-1.1043736580521328</v>
      </c>
    </row>
    <row r="555" spans="1:2" ht="12">
      <c r="A555" s="9">
        <f t="shared" si="20"/>
        <v>0.10960000000000109</v>
      </c>
      <c r="B555" s="9">
        <f t="shared" si="21"/>
        <v>-0.7460696614925653</v>
      </c>
    </row>
    <row r="556" spans="1:2" ht="12">
      <c r="A556" s="9">
        <f t="shared" si="20"/>
        <v>0.10980000000000109</v>
      </c>
      <c r="B556" s="9">
        <f t="shared" si="21"/>
        <v>-0.3759997006908884</v>
      </c>
    </row>
    <row r="557" spans="1:2" ht="12">
      <c r="A557" s="9">
        <f t="shared" si="20"/>
        <v>0.1100000000000011</v>
      </c>
      <c r="B557" s="9">
        <f t="shared" si="21"/>
        <v>2.0595933812594946E-12</v>
      </c>
    </row>
    <row r="558" spans="1:2" ht="12">
      <c r="A558" s="9">
        <f t="shared" si="20"/>
        <v>0.1102000000000011</v>
      </c>
      <c r="B558" s="9">
        <f t="shared" si="21"/>
        <v>0.3759997006949751</v>
      </c>
    </row>
    <row r="559" spans="1:2" ht="12">
      <c r="A559" s="9">
        <f t="shared" si="20"/>
        <v>0.11040000000000111</v>
      </c>
      <c r="B559" s="9">
        <f t="shared" si="21"/>
        <v>0.7460696614965965</v>
      </c>
    </row>
    <row r="560" spans="1:2" ht="12">
      <c r="A560" s="9">
        <f t="shared" si="20"/>
        <v>0.11060000000000111</v>
      </c>
      <c r="B560" s="9">
        <f t="shared" si="21"/>
        <v>1.1043736580560024</v>
      </c>
    </row>
    <row r="561" spans="1:2" ht="12">
      <c r="A561" s="9">
        <f t="shared" si="20"/>
        <v>0.11080000000000112</v>
      </c>
      <c r="B561" s="9">
        <f t="shared" si="21"/>
        <v>1.445261022307018</v>
      </c>
    </row>
    <row r="562" spans="1:2" ht="12">
      <c r="A562" s="9">
        <f t="shared" si="20"/>
        <v>0.11100000000000113</v>
      </c>
      <c r="B562" s="9">
        <f t="shared" si="21"/>
        <v>1.7633557568791287</v>
      </c>
    </row>
    <row r="563" spans="1:2" ht="12">
      <c r="A563" s="9">
        <f t="shared" si="20"/>
        <v>0.11120000000000113</v>
      </c>
      <c r="B563" s="9">
        <f t="shared" si="21"/>
        <v>2.05364131778762</v>
      </c>
    </row>
    <row r="564" spans="1:2" ht="12">
      <c r="A564" s="9">
        <f t="shared" si="20"/>
        <v>0.11140000000000114</v>
      </c>
      <c r="B564" s="9">
        <f t="shared" si="21"/>
        <v>2.311539728328739</v>
      </c>
    </row>
    <row r="565" spans="1:2" ht="12">
      <c r="A565" s="9">
        <f t="shared" si="20"/>
        <v>0.11160000000000114</v>
      </c>
      <c r="B565" s="9">
        <f t="shared" si="21"/>
        <v>2.5329837765072085</v>
      </c>
    </row>
    <row r="566" spans="1:2" ht="12">
      <c r="A566" s="9">
        <f t="shared" si="20"/>
        <v>0.11180000000000115</v>
      </c>
      <c r="B566" s="9">
        <f t="shared" si="21"/>
        <v>2.7144811573989727</v>
      </c>
    </row>
    <row r="567" spans="1:2" ht="12">
      <c r="A567" s="9">
        <f t="shared" si="20"/>
        <v>0.11200000000000115</v>
      </c>
      <c r="B567" s="9">
        <f t="shared" si="21"/>
        <v>2.85316954888613</v>
      </c>
    </row>
    <row r="568" spans="1:2" ht="12">
      <c r="A568" s="9">
        <f t="shared" si="20"/>
        <v>0.11220000000000116</v>
      </c>
      <c r="B568" s="9">
        <f t="shared" si="21"/>
        <v>2.9468617521864755</v>
      </c>
    </row>
    <row r="569" spans="1:2" ht="12">
      <c r="A569" s="9">
        <f t="shared" si="20"/>
        <v>0.11240000000000117</v>
      </c>
      <c r="B569" s="9">
        <f t="shared" si="21"/>
        <v>2.9940801852849503</v>
      </c>
    </row>
    <row r="570" spans="1:2" ht="12">
      <c r="A570" s="9">
        <f t="shared" si="20"/>
        <v>0.11260000000000117</v>
      </c>
      <c r="B570" s="9">
        <f t="shared" si="21"/>
        <v>2.9940801852846777</v>
      </c>
    </row>
    <row r="571" spans="1:2" ht="12">
      <c r="A571" s="9">
        <f t="shared" si="20"/>
        <v>0.11280000000000118</v>
      </c>
      <c r="B571" s="9">
        <f t="shared" si="21"/>
        <v>2.946861752185654</v>
      </c>
    </row>
    <row r="572" spans="1:2" ht="12">
      <c r="A572" s="9">
        <f t="shared" si="20"/>
        <v>0.11300000000000118</v>
      </c>
      <c r="B572" s="9">
        <f t="shared" si="21"/>
        <v>2.853169548884775</v>
      </c>
    </row>
    <row r="573" spans="1:2" ht="12">
      <c r="A573" s="9">
        <f t="shared" si="20"/>
        <v>0.11320000000000119</v>
      </c>
      <c r="B573" s="9">
        <f t="shared" si="21"/>
        <v>2.7144811573971053</v>
      </c>
    </row>
    <row r="574" spans="1:2" ht="12">
      <c r="A574" s="9">
        <f t="shared" si="20"/>
        <v>0.1134000000000012</v>
      </c>
      <c r="B574" s="9">
        <f t="shared" si="21"/>
        <v>2.5329837765048584</v>
      </c>
    </row>
    <row r="575" spans="1:2" ht="12">
      <c r="A575" s="9">
        <f t="shared" si="20"/>
        <v>0.1136000000000012</v>
      </c>
      <c r="B575" s="9">
        <f t="shared" si="21"/>
        <v>2.3115397283259433</v>
      </c>
    </row>
    <row r="576" spans="1:2" ht="12">
      <c r="A576" s="9">
        <f t="shared" si="20"/>
        <v>0.1138000000000012</v>
      </c>
      <c r="B576" s="9">
        <f t="shared" si="21"/>
        <v>2.0536413177844235</v>
      </c>
    </row>
    <row r="577" spans="1:2" ht="12">
      <c r="A577" s="9">
        <f t="shared" si="20"/>
        <v>0.11400000000000121</v>
      </c>
      <c r="B577" s="9">
        <f t="shared" si="21"/>
        <v>1.7633557568755809</v>
      </c>
    </row>
    <row r="578" spans="1:2" ht="12">
      <c r="A578" s="9">
        <f t="shared" si="20"/>
        <v>0.11420000000000122</v>
      </c>
      <c r="B578" s="9">
        <f t="shared" si="21"/>
        <v>1.4452610223031375</v>
      </c>
    </row>
    <row r="579" spans="1:2" ht="12">
      <c r="A579" s="9">
        <f t="shared" si="20"/>
        <v>0.11440000000000122</v>
      </c>
      <c r="B579" s="9">
        <f t="shared" si="21"/>
        <v>1.104373658051925</v>
      </c>
    </row>
    <row r="580" spans="1:2" ht="12">
      <c r="A580" s="9">
        <f t="shared" si="20"/>
        <v>0.11460000000000123</v>
      </c>
      <c r="B580" s="9">
        <f t="shared" si="21"/>
        <v>0.7460696614923489</v>
      </c>
    </row>
    <row r="581" spans="1:2" ht="12">
      <c r="A581" s="9">
        <f t="shared" si="20"/>
        <v>0.11480000000000123</v>
      </c>
      <c r="B581" s="9">
        <f t="shared" si="21"/>
        <v>0.37599970069062444</v>
      </c>
    </row>
    <row r="582" spans="1:2" ht="12">
      <c r="A582" s="9">
        <f t="shared" si="20"/>
        <v>0.11500000000000124</v>
      </c>
      <c r="B582" s="9">
        <f t="shared" si="21"/>
        <v>-2.3256793626330596E-12</v>
      </c>
    </row>
    <row r="583" spans="1:2" ht="12">
      <c r="A583" s="9">
        <f t="shared" si="20"/>
        <v>0.11520000000000125</v>
      </c>
      <c r="B583" s="9">
        <f t="shared" si="21"/>
        <v>-0.3759997006952391</v>
      </c>
    </row>
    <row r="584" spans="1:2" ht="12">
      <c r="A584" s="9">
        <f aca="true" t="shared" si="22" ref="A584:A647">A583+1/C$1</f>
        <v>0.11540000000000125</v>
      </c>
      <c r="B584" s="9">
        <f aca="true" t="shared" si="23" ref="B584:B647">C$2*SIN(A584*2*PI()*C$3+C$5)+C$4</f>
        <v>-0.7460696614968542</v>
      </c>
    </row>
    <row r="585" spans="1:2" ht="12">
      <c r="A585" s="9">
        <f t="shared" si="22"/>
        <v>0.11560000000000126</v>
      </c>
      <c r="B585" s="9">
        <f t="shared" si="23"/>
        <v>-1.10437365805621</v>
      </c>
    </row>
    <row r="586" spans="1:2" ht="12">
      <c r="A586" s="9">
        <f t="shared" si="22"/>
        <v>0.11580000000000126</v>
      </c>
      <c r="B586" s="9">
        <f t="shared" si="23"/>
        <v>-1.4452610223072138</v>
      </c>
    </row>
    <row r="587" spans="1:2" ht="12">
      <c r="A587" s="9">
        <f t="shared" si="22"/>
        <v>0.11600000000000127</v>
      </c>
      <c r="B587" s="9">
        <f t="shared" si="23"/>
        <v>-1.7633557568793439</v>
      </c>
    </row>
    <row r="588" spans="1:2" ht="12">
      <c r="A588" s="9">
        <f t="shared" si="22"/>
        <v>0.11620000000000127</v>
      </c>
      <c r="B588" s="9">
        <f t="shared" si="23"/>
        <v>-2.053641317787814</v>
      </c>
    </row>
    <row r="589" spans="1:2" ht="12">
      <c r="A589" s="9">
        <f t="shared" si="22"/>
        <v>0.11640000000000128</v>
      </c>
      <c r="B589" s="9">
        <f t="shared" si="23"/>
        <v>-2.3115397283289085</v>
      </c>
    </row>
    <row r="590" spans="1:2" ht="12">
      <c r="A590" s="9">
        <f t="shared" si="22"/>
        <v>0.11660000000000129</v>
      </c>
      <c r="B590" s="9">
        <f t="shared" si="23"/>
        <v>-2.5329837765073506</v>
      </c>
    </row>
    <row r="591" spans="1:2" ht="12">
      <c r="A591" s="9">
        <f t="shared" si="22"/>
        <v>0.11680000000000129</v>
      </c>
      <c r="B591" s="9">
        <f t="shared" si="23"/>
        <v>-2.714481157399086</v>
      </c>
    </row>
    <row r="592" spans="1:2" ht="12">
      <c r="A592" s="9">
        <f t="shared" si="22"/>
        <v>0.1170000000000013</v>
      </c>
      <c r="B592" s="9">
        <f t="shared" si="23"/>
        <v>-2.8531695488862123</v>
      </c>
    </row>
    <row r="593" spans="1:2" ht="12">
      <c r="A593" s="9">
        <f t="shared" si="22"/>
        <v>0.1172000000000013</v>
      </c>
      <c r="B593" s="9">
        <f t="shared" si="23"/>
        <v>-2.9468617521865257</v>
      </c>
    </row>
    <row r="594" spans="1:2" ht="12">
      <c r="A594" s="9">
        <f t="shared" si="22"/>
        <v>0.11740000000000131</v>
      </c>
      <c r="B594" s="9">
        <f t="shared" si="23"/>
        <v>-2.99408018528497</v>
      </c>
    </row>
    <row r="595" spans="1:2" ht="12">
      <c r="A595" s="9">
        <f t="shared" si="22"/>
        <v>0.11760000000000131</v>
      </c>
      <c r="B595" s="9">
        <f t="shared" si="23"/>
        <v>-2.9940801852846586</v>
      </c>
    </row>
    <row r="596" spans="1:2" ht="12">
      <c r="A596" s="9">
        <f t="shared" si="22"/>
        <v>0.11780000000000132</v>
      </c>
      <c r="B596" s="9">
        <f t="shared" si="23"/>
        <v>-2.9468617521855958</v>
      </c>
    </row>
    <row r="597" spans="1:2" ht="12">
      <c r="A597" s="9">
        <f t="shared" si="22"/>
        <v>0.11800000000000133</v>
      </c>
      <c r="B597" s="9">
        <f t="shared" si="23"/>
        <v>-2.8531695488846927</v>
      </c>
    </row>
    <row r="598" spans="1:2" ht="12">
      <c r="A598" s="9">
        <f t="shared" si="22"/>
        <v>0.11820000000000133</v>
      </c>
      <c r="B598" s="9">
        <f t="shared" si="23"/>
        <v>-2.7144811573969925</v>
      </c>
    </row>
    <row r="599" spans="1:2" ht="12">
      <c r="A599" s="9">
        <f t="shared" si="22"/>
        <v>0.11840000000000134</v>
      </c>
      <c r="B599" s="9">
        <f t="shared" si="23"/>
        <v>-2.532983776504693</v>
      </c>
    </row>
    <row r="600" spans="1:2" ht="12">
      <c r="A600" s="9">
        <f t="shared" si="22"/>
        <v>0.11860000000000134</v>
      </c>
      <c r="B600" s="9">
        <f t="shared" si="23"/>
        <v>-2.3115397283257466</v>
      </c>
    </row>
    <row r="601" spans="1:2" ht="12">
      <c r="A601" s="9">
        <f t="shared" si="22"/>
        <v>0.11880000000000135</v>
      </c>
      <c r="B601" s="9">
        <f t="shared" si="23"/>
        <v>-2.0536413177841983</v>
      </c>
    </row>
    <row r="602" spans="1:2" ht="12">
      <c r="A602" s="9">
        <f t="shared" si="22"/>
        <v>0.11900000000000135</v>
      </c>
      <c r="B602" s="9">
        <f t="shared" si="23"/>
        <v>-1.7633557568753657</v>
      </c>
    </row>
    <row r="603" spans="1:2" ht="12">
      <c r="A603" s="9">
        <f t="shared" si="22"/>
        <v>0.11920000000000136</v>
      </c>
      <c r="B603" s="9">
        <f t="shared" si="23"/>
        <v>-1.4452610223029043</v>
      </c>
    </row>
    <row r="604" spans="1:2" ht="12">
      <c r="A604" s="9">
        <f t="shared" si="22"/>
        <v>0.11940000000000137</v>
      </c>
      <c r="B604" s="9">
        <f t="shared" si="23"/>
        <v>-1.104373658051638</v>
      </c>
    </row>
    <row r="605" spans="1:2" ht="12">
      <c r="A605" s="9">
        <f t="shared" si="22"/>
        <v>0.11960000000000137</v>
      </c>
      <c r="B605" s="9">
        <f t="shared" si="23"/>
        <v>-0.7460696614920499</v>
      </c>
    </row>
    <row r="606" spans="1:2" ht="12">
      <c r="A606" s="9">
        <f t="shared" si="22"/>
        <v>0.11980000000000138</v>
      </c>
      <c r="B606" s="9">
        <f t="shared" si="23"/>
        <v>-0.37599970069036037</v>
      </c>
    </row>
    <row r="607" spans="1:2" ht="12">
      <c r="A607" s="9">
        <f t="shared" si="22"/>
        <v>0.12000000000000138</v>
      </c>
      <c r="B607" s="9">
        <f t="shared" si="23"/>
        <v>2.5917653440066246E-12</v>
      </c>
    </row>
    <row r="608" spans="1:2" ht="12">
      <c r="A608" s="9">
        <f t="shared" si="22"/>
        <v>0.12020000000000139</v>
      </c>
      <c r="B608" s="9">
        <f t="shared" si="23"/>
        <v>0.37599970069550315</v>
      </c>
    </row>
    <row r="609" spans="1:2" ht="12">
      <c r="A609" s="9">
        <f t="shared" si="22"/>
        <v>0.1204000000000014</v>
      </c>
      <c r="B609" s="9">
        <f t="shared" si="23"/>
        <v>0.7460696614970705</v>
      </c>
    </row>
    <row r="610" spans="1:2" ht="12">
      <c r="A610" s="9">
        <f t="shared" si="22"/>
        <v>0.1206000000000014</v>
      </c>
      <c r="B610" s="9">
        <f t="shared" si="23"/>
        <v>1.1043736580564576</v>
      </c>
    </row>
    <row r="611" spans="1:2" ht="12">
      <c r="A611" s="9">
        <f t="shared" si="22"/>
        <v>0.1208000000000014</v>
      </c>
      <c r="B611" s="9">
        <f t="shared" si="23"/>
        <v>1.445261022307447</v>
      </c>
    </row>
    <row r="612" spans="1:2" ht="12">
      <c r="A612" s="9">
        <f t="shared" si="22"/>
        <v>0.12100000000000141</v>
      </c>
      <c r="B612" s="9">
        <f t="shared" si="23"/>
        <v>1.7633557568795593</v>
      </c>
    </row>
    <row r="613" spans="1:2" ht="12">
      <c r="A613" s="9">
        <f t="shared" si="22"/>
        <v>0.12120000000000142</v>
      </c>
      <c r="B613" s="9">
        <f t="shared" si="23"/>
        <v>2.053641317788008</v>
      </c>
    </row>
    <row r="614" spans="1:2" ht="12">
      <c r="A614" s="9">
        <f t="shared" si="22"/>
        <v>0.12140000000000142</v>
      </c>
      <c r="B614" s="9">
        <f t="shared" si="23"/>
        <v>2.311539728329051</v>
      </c>
    </row>
    <row r="615" spans="1:2" ht="12">
      <c r="A615" s="9">
        <f t="shared" si="22"/>
        <v>0.12160000000000143</v>
      </c>
      <c r="B615" s="9">
        <f t="shared" si="23"/>
        <v>2.5329837765074705</v>
      </c>
    </row>
    <row r="616" spans="1:2" ht="12">
      <c r="A616" s="9">
        <f t="shared" si="22"/>
        <v>0.12180000000000143</v>
      </c>
      <c r="B616" s="9">
        <f t="shared" si="23"/>
        <v>2.714481157399199</v>
      </c>
    </row>
    <row r="617" spans="1:2" ht="12">
      <c r="A617" s="9">
        <f t="shared" si="22"/>
        <v>0.12200000000000144</v>
      </c>
      <c r="B617" s="9">
        <f t="shared" si="23"/>
        <v>2.8531695488862945</v>
      </c>
    </row>
    <row r="618" spans="1:2" ht="12">
      <c r="A618" s="9">
        <f t="shared" si="22"/>
        <v>0.12220000000000145</v>
      </c>
      <c r="B618" s="9">
        <f t="shared" si="23"/>
        <v>2.946861752186575</v>
      </c>
    </row>
    <row r="619" spans="1:2" ht="12">
      <c r="A619" s="9">
        <f t="shared" si="22"/>
        <v>0.12240000000000145</v>
      </c>
      <c r="B619" s="9">
        <f t="shared" si="23"/>
        <v>2.9940801852849868</v>
      </c>
    </row>
    <row r="620" spans="1:2" ht="12">
      <c r="A620" s="9">
        <f t="shared" si="22"/>
        <v>0.12260000000000146</v>
      </c>
      <c r="B620" s="9">
        <f t="shared" si="23"/>
        <v>2.9940801852846444</v>
      </c>
    </row>
    <row r="621" spans="1:2" ht="12">
      <c r="A621" s="9">
        <f t="shared" si="22"/>
        <v>0.12280000000000146</v>
      </c>
      <c r="B621" s="9">
        <f t="shared" si="23"/>
        <v>2.946861752185554</v>
      </c>
    </row>
    <row r="622" spans="1:2" ht="12">
      <c r="A622" s="9">
        <f t="shared" si="22"/>
        <v>0.12300000000000147</v>
      </c>
      <c r="B622" s="9">
        <f t="shared" si="23"/>
        <v>2.8531695488846105</v>
      </c>
    </row>
    <row r="623" spans="1:2" ht="12">
      <c r="A623" s="9">
        <f t="shared" si="22"/>
        <v>0.12320000000000147</v>
      </c>
      <c r="B623" s="9">
        <f t="shared" si="23"/>
        <v>2.714481157396879</v>
      </c>
    </row>
    <row r="624" spans="1:2" ht="12">
      <c r="A624" s="9">
        <f t="shared" si="22"/>
        <v>0.12340000000000148</v>
      </c>
      <c r="B624" s="9">
        <f t="shared" si="23"/>
        <v>2.53298377650455</v>
      </c>
    </row>
    <row r="625" spans="1:2" ht="12">
      <c r="A625" s="9">
        <f t="shared" si="22"/>
        <v>0.12360000000000149</v>
      </c>
      <c r="B625" s="9">
        <f t="shared" si="23"/>
        <v>2.3115397283255774</v>
      </c>
    </row>
    <row r="626" spans="1:2" ht="12">
      <c r="A626" s="9">
        <f t="shared" si="22"/>
        <v>0.12380000000000149</v>
      </c>
      <c r="B626" s="9">
        <f t="shared" si="23"/>
        <v>2.0536413177840354</v>
      </c>
    </row>
    <row r="627" spans="1:2" ht="12">
      <c r="A627" s="9">
        <f t="shared" si="22"/>
        <v>0.1240000000000015</v>
      </c>
      <c r="B627" s="9">
        <f t="shared" si="23"/>
        <v>1.7633557568751503</v>
      </c>
    </row>
    <row r="628" spans="1:2" ht="12">
      <c r="A628" s="9">
        <f t="shared" si="22"/>
        <v>0.1242000000000015</v>
      </c>
      <c r="B628" s="9">
        <f t="shared" si="23"/>
        <v>1.4452610223026712</v>
      </c>
    </row>
    <row r="629" spans="1:2" ht="12">
      <c r="A629" s="9">
        <f t="shared" si="22"/>
        <v>0.12440000000000151</v>
      </c>
      <c r="B629" s="9">
        <f t="shared" si="23"/>
        <v>1.1043736580513905</v>
      </c>
    </row>
    <row r="630" spans="1:2" ht="12">
      <c r="A630" s="9">
        <f t="shared" si="22"/>
        <v>0.12460000000000152</v>
      </c>
      <c r="B630" s="9">
        <f t="shared" si="23"/>
        <v>0.7460696614917921</v>
      </c>
    </row>
    <row r="631" spans="1:2" ht="12">
      <c r="A631" s="9">
        <f t="shared" si="22"/>
        <v>0.12480000000000152</v>
      </c>
      <c r="B631" s="9">
        <f t="shared" si="23"/>
        <v>0.3759997006900542</v>
      </c>
    </row>
    <row r="632" spans="1:2" ht="12">
      <c r="A632" s="9">
        <f t="shared" si="22"/>
        <v>0.12500000000000153</v>
      </c>
      <c r="B632" s="9">
        <f t="shared" si="23"/>
        <v>-2.8578513253801896E-12</v>
      </c>
    </row>
    <row r="633" spans="1:2" ht="12">
      <c r="A633" s="9">
        <f t="shared" si="22"/>
        <v>0.12520000000000153</v>
      </c>
      <c r="B633" s="9">
        <f t="shared" si="23"/>
        <v>-0.37599970069576705</v>
      </c>
    </row>
    <row r="634" spans="1:2" ht="12">
      <c r="A634" s="9">
        <f t="shared" si="22"/>
        <v>0.12540000000000154</v>
      </c>
      <c r="B634" s="9">
        <f t="shared" si="23"/>
        <v>-0.7460696614973695</v>
      </c>
    </row>
    <row r="635" spans="1:2" ht="12">
      <c r="A635" s="9">
        <f t="shared" si="22"/>
        <v>0.12560000000000154</v>
      </c>
      <c r="B635" s="9">
        <f t="shared" si="23"/>
        <v>-1.1043736580567445</v>
      </c>
    </row>
    <row r="636" spans="1:2" ht="12">
      <c r="A636" s="9">
        <f t="shared" si="22"/>
        <v>0.12580000000000155</v>
      </c>
      <c r="B636" s="9">
        <f t="shared" si="23"/>
        <v>-1.4452610223077174</v>
      </c>
    </row>
    <row r="637" spans="1:2" ht="12">
      <c r="A637" s="9">
        <f t="shared" si="22"/>
        <v>0.12600000000000156</v>
      </c>
      <c r="B637" s="9">
        <f t="shared" si="23"/>
        <v>-1.7633557568798088</v>
      </c>
    </row>
    <row r="638" spans="1:2" ht="12">
      <c r="A638" s="9">
        <f t="shared" si="22"/>
        <v>0.12620000000000156</v>
      </c>
      <c r="B638" s="9">
        <f t="shared" si="23"/>
        <v>-2.0536413177882022</v>
      </c>
    </row>
    <row r="639" spans="1:2" ht="12">
      <c r="A639" s="9">
        <f t="shared" si="22"/>
        <v>0.12640000000000157</v>
      </c>
      <c r="B639" s="9">
        <f t="shared" si="23"/>
        <v>-2.3115397283292474</v>
      </c>
    </row>
    <row r="640" spans="1:2" ht="12">
      <c r="A640" s="9">
        <f t="shared" si="22"/>
        <v>0.12660000000000157</v>
      </c>
      <c r="B640" s="9">
        <f t="shared" si="23"/>
        <v>-2.5329837765076357</v>
      </c>
    </row>
    <row r="641" spans="1:2" ht="12">
      <c r="A641" s="9">
        <f t="shared" si="22"/>
        <v>0.12680000000000158</v>
      </c>
      <c r="B641" s="9">
        <f t="shared" si="23"/>
        <v>-2.7144811573993306</v>
      </c>
    </row>
    <row r="642" spans="1:2" ht="12">
      <c r="A642" s="9">
        <f t="shared" si="22"/>
        <v>0.12700000000000158</v>
      </c>
      <c r="B642" s="9">
        <f t="shared" si="23"/>
        <v>-2.85316954888639</v>
      </c>
    </row>
    <row r="643" spans="1:2" ht="12">
      <c r="A643" s="9">
        <f t="shared" si="22"/>
        <v>0.1272000000000016</v>
      </c>
      <c r="B643" s="9">
        <f t="shared" si="23"/>
        <v>-2.946861752186625</v>
      </c>
    </row>
    <row r="644" spans="1:2" ht="12">
      <c r="A644" s="9">
        <f t="shared" si="22"/>
        <v>0.1274000000000016</v>
      </c>
      <c r="B644" s="9">
        <f t="shared" si="23"/>
        <v>-2.994080185285003</v>
      </c>
    </row>
    <row r="645" spans="1:2" ht="12">
      <c r="A645" s="9">
        <f t="shared" si="22"/>
        <v>0.1276000000000016</v>
      </c>
      <c r="B645" s="9">
        <f t="shared" si="23"/>
        <v>-2.994080185284625</v>
      </c>
    </row>
    <row r="646" spans="1:2" ht="12">
      <c r="A646" s="9">
        <f t="shared" si="22"/>
        <v>0.1278000000000016</v>
      </c>
      <c r="B646" s="9">
        <f t="shared" si="23"/>
        <v>-2.9468617521854963</v>
      </c>
    </row>
    <row r="647" spans="1:2" ht="12">
      <c r="A647" s="9">
        <f t="shared" si="22"/>
        <v>0.1280000000000016</v>
      </c>
      <c r="B647" s="9">
        <f t="shared" si="23"/>
        <v>-2.8531695488845283</v>
      </c>
    </row>
    <row r="648" spans="1:2" ht="12">
      <c r="A648" s="9">
        <f aca="true" t="shared" si="24" ref="A648:A711">A647+1/C$1</f>
        <v>0.12820000000000162</v>
      </c>
      <c r="B648" s="9">
        <f aca="true" t="shared" si="25" ref="B648:B711">C$2*SIN(A648*2*PI()*C$3+C$5)+C$4</f>
        <v>-2.714481157396766</v>
      </c>
    </row>
    <row r="649" spans="1:2" ht="12">
      <c r="A649" s="9">
        <f t="shared" si="24"/>
        <v>0.12840000000000162</v>
      </c>
      <c r="B649" s="9">
        <f t="shared" si="25"/>
        <v>-2.532983776504408</v>
      </c>
    </row>
    <row r="650" spans="1:2" ht="12">
      <c r="A650" s="9">
        <f t="shared" si="24"/>
        <v>0.12860000000000163</v>
      </c>
      <c r="B650" s="9">
        <f t="shared" si="25"/>
        <v>-2.3115397283254344</v>
      </c>
    </row>
    <row r="651" spans="1:2" ht="12">
      <c r="A651" s="9">
        <f t="shared" si="24"/>
        <v>0.12880000000000164</v>
      </c>
      <c r="B651" s="9">
        <f t="shared" si="25"/>
        <v>-2.0536413177838417</v>
      </c>
    </row>
    <row r="652" spans="1:2" ht="12">
      <c r="A652" s="9">
        <f t="shared" si="24"/>
        <v>0.12900000000000164</v>
      </c>
      <c r="B652" s="9">
        <f t="shared" si="25"/>
        <v>-1.763355756874935</v>
      </c>
    </row>
    <row r="653" spans="1:2" ht="12">
      <c r="A653" s="9">
        <f t="shared" si="24"/>
        <v>0.12920000000000165</v>
      </c>
      <c r="B653" s="9">
        <f t="shared" si="25"/>
        <v>-1.445261022302438</v>
      </c>
    </row>
    <row r="654" spans="1:2" ht="12">
      <c r="A654" s="9">
        <f t="shared" si="24"/>
        <v>0.12940000000000165</v>
      </c>
      <c r="B654" s="9">
        <f t="shared" si="25"/>
        <v>-1.1043736580511432</v>
      </c>
    </row>
    <row r="655" spans="1:2" ht="12">
      <c r="A655" s="9">
        <f t="shared" si="24"/>
        <v>0.12960000000000166</v>
      </c>
      <c r="B655" s="9">
        <f t="shared" si="25"/>
        <v>-0.7460696614915757</v>
      </c>
    </row>
    <row r="656" spans="1:2" ht="12">
      <c r="A656" s="9">
        <f t="shared" si="24"/>
        <v>0.12980000000000166</v>
      </c>
      <c r="B656" s="9">
        <f t="shared" si="25"/>
        <v>-0.37599970068983246</v>
      </c>
    </row>
    <row r="657" spans="1:2" ht="12">
      <c r="A657" s="9">
        <f t="shared" si="24"/>
        <v>0.13000000000000167</v>
      </c>
      <c r="B657" s="9">
        <f t="shared" si="25"/>
        <v>3.1239373067537546E-12</v>
      </c>
    </row>
    <row r="658" spans="1:2" ht="12">
      <c r="A658" s="9">
        <f t="shared" si="24"/>
        <v>0.13020000000000168</v>
      </c>
      <c r="B658" s="9">
        <f t="shared" si="25"/>
        <v>0.37599970069603106</v>
      </c>
    </row>
    <row r="659" spans="1:2" ht="12">
      <c r="A659" s="9">
        <f t="shared" si="24"/>
        <v>0.13040000000000168</v>
      </c>
      <c r="B659" s="9">
        <f t="shared" si="25"/>
        <v>0.7460696614976272</v>
      </c>
    </row>
    <row r="660" spans="1:2" ht="12">
      <c r="A660" s="9">
        <f t="shared" si="24"/>
        <v>0.1306000000000017</v>
      </c>
      <c r="B660" s="9">
        <f t="shared" si="25"/>
        <v>1.1043736580569918</v>
      </c>
    </row>
    <row r="661" spans="1:2" ht="12">
      <c r="A661" s="9">
        <f t="shared" si="24"/>
        <v>0.1308000000000017</v>
      </c>
      <c r="B661" s="9">
        <f t="shared" si="25"/>
        <v>1.4452610223079132</v>
      </c>
    </row>
    <row r="662" spans="1:2" ht="12">
      <c r="A662" s="9">
        <f t="shared" si="24"/>
        <v>0.1310000000000017</v>
      </c>
      <c r="B662" s="9">
        <f t="shared" si="25"/>
        <v>1.7633557568799896</v>
      </c>
    </row>
    <row r="663" spans="1:2" ht="12">
      <c r="A663" s="9">
        <f t="shared" si="24"/>
        <v>0.1312000000000017</v>
      </c>
      <c r="B663" s="9">
        <f t="shared" si="25"/>
        <v>2.053641317788396</v>
      </c>
    </row>
    <row r="664" spans="1:2" ht="12">
      <c r="A664" s="9">
        <f t="shared" si="24"/>
        <v>0.1314000000000017</v>
      </c>
      <c r="B664" s="9">
        <f t="shared" si="25"/>
        <v>2.3115397283294175</v>
      </c>
    </row>
    <row r="665" spans="1:2" ht="12">
      <c r="A665" s="9">
        <f t="shared" si="24"/>
        <v>0.13160000000000172</v>
      </c>
      <c r="B665" s="9">
        <f t="shared" si="25"/>
        <v>2.5329837765077787</v>
      </c>
    </row>
    <row r="666" spans="1:2" ht="12">
      <c r="A666" s="9">
        <f t="shared" si="24"/>
        <v>0.13180000000000172</v>
      </c>
      <c r="B666" s="9">
        <f t="shared" si="25"/>
        <v>2.714481157399444</v>
      </c>
    </row>
    <row r="667" spans="1:2" ht="12">
      <c r="A667" s="9">
        <f t="shared" si="24"/>
        <v>0.13200000000000173</v>
      </c>
      <c r="B667" s="9">
        <f t="shared" si="25"/>
        <v>2.853169548886459</v>
      </c>
    </row>
    <row r="668" spans="1:2" ht="12">
      <c r="A668" s="9">
        <f t="shared" si="24"/>
        <v>0.13220000000000173</v>
      </c>
      <c r="B668" s="9">
        <f t="shared" si="25"/>
        <v>2.946861752186675</v>
      </c>
    </row>
    <row r="669" spans="1:2" ht="12">
      <c r="A669" s="9">
        <f t="shared" si="24"/>
        <v>0.13240000000000174</v>
      </c>
      <c r="B669" s="9">
        <f t="shared" si="25"/>
        <v>2.9940801852850196</v>
      </c>
    </row>
    <row r="670" spans="1:2" ht="12">
      <c r="A670" s="9">
        <f t="shared" si="24"/>
        <v>0.13260000000000174</v>
      </c>
      <c r="B670" s="9">
        <f t="shared" si="25"/>
        <v>2.9940801852846084</v>
      </c>
    </row>
    <row r="671" spans="1:2" ht="12">
      <c r="A671" s="9">
        <f t="shared" si="24"/>
        <v>0.13280000000000175</v>
      </c>
      <c r="B671" s="9">
        <f t="shared" si="25"/>
        <v>2.9468617521854465</v>
      </c>
    </row>
    <row r="672" spans="1:2" ht="12">
      <c r="A672" s="9">
        <f t="shared" si="24"/>
        <v>0.13300000000000176</v>
      </c>
      <c r="B672" s="9">
        <f t="shared" si="25"/>
        <v>2.853169548884433</v>
      </c>
    </row>
    <row r="673" spans="1:2" ht="12">
      <c r="A673" s="9">
        <f t="shared" si="24"/>
        <v>0.13320000000000176</v>
      </c>
      <c r="B673" s="9">
        <f t="shared" si="25"/>
        <v>2.7144811573966523</v>
      </c>
    </row>
    <row r="674" spans="1:2" ht="12">
      <c r="A674" s="9">
        <f t="shared" si="24"/>
        <v>0.13340000000000177</v>
      </c>
      <c r="B674" s="9">
        <f t="shared" si="25"/>
        <v>2.532983776504265</v>
      </c>
    </row>
    <row r="675" spans="1:2" ht="12">
      <c r="A675" s="9">
        <f t="shared" si="24"/>
        <v>0.13360000000000177</v>
      </c>
      <c r="B675" s="9">
        <f t="shared" si="25"/>
        <v>2.311539728325238</v>
      </c>
    </row>
    <row r="676" spans="1:2" ht="12">
      <c r="A676" s="9">
        <f t="shared" si="24"/>
        <v>0.13380000000000178</v>
      </c>
      <c r="B676" s="9">
        <f t="shared" si="25"/>
        <v>2.0536413177836166</v>
      </c>
    </row>
    <row r="677" spans="1:2" ht="12">
      <c r="A677" s="9">
        <f t="shared" si="24"/>
        <v>0.13400000000000178</v>
      </c>
      <c r="B677" s="9">
        <f t="shared" si="25"/>
        <v>1.7633557568746854</v>
      </c>
    </row>
    <row r="678" spans="1:2" ht="12">
      <c r="A678" s="9">
        <f t="shared" si="24"/>
        <v>0.1342000000000018</v>
      </c>
      <c r="B678" s="9">
        <f t="shared" si="25"/>
        <v>1.4452610223022049</v>
      </c>
    </row>
    <row r="679" spans="1:2" ht="12">
      <c r="A679" s="9">
        <f t="shared" si="24"/>
        <v>0.1344000000000018</v>
      </c>
      <c r="B679" s="9">
        <f t="shared" si="25"/>
        <v>1.1043736580508958</v>
      </c>
    </row>
    <row r="680" spans="1:2" ht="12">
      <c r="A680" s="9">
        <f t="shared" si="24"/>
        <v>0.1346000000000018</v>
      </c>
      <c r="B680" s="9">
        <f t="shared" si="25"/>
        <v>0.7460696614912767</v>
      </c>
    </row>
    <row r="681" spans="1:2" ht="12">
      <c r="A681" s="9">
        <f t="shared" si="24"/>
        <v>0.1348000000000018</v>
      </c>
      <c r="B681" s="9">
        <f t="shared" si="25"/>
        <v>0.37599970068952615</v>
      </c>
    </row>
    <row r="682" spans="1:2" ht="12">
      <c r="A682" s="9">
        <f t="shared" si="24"/>
        <v>0.1350000000000018</v>
      </c>
      <c r="B682" s="9">
        <f t="shared" si="25"/>
        <v>-3.4326558522729256E-12</v>
      </c>
    </row>
    <row r="683" spans="1:2" ht="12">
      <c r="A683" s="9">
        <f t="shared" si="24"/>
        <v>0.13520000000000182</v>
      </c>
      <c r="B683" s="9">
        <f t="shared" si="25"/>
        <v>-0.37599970069629507</v>
      </c>
    </row>
    <row r="684" spans="1:2" ht="12">
      <c r="A684" s="9">
        <f t="shared" si="24"/>
        <v>0.13540000000000182</v>
      </c>
      <c r="B684" s="9">
        <f t="shared" si="25"/>
        <v>-0.746069661497885</v>
      </c>
    </row>
    <row r="685" spans="1:2" ht="12">
      <c r="A685" s="9">
        <f t="shared" si="24"/>
        <v>0.13560000000000183</v>
      </c>
      <c r="B685" s="9">
        <f t="shared" si="25"/>
        <v>-1.1043736580572394</v>
      </c>
    </row>
    <row r="686" spans="1:2" ht="12">
      <c r="A686" s="9">
        <f t="shared" si="24"/>
        <v>0.13580000000000184</v>
      </c>
      <c r="B686" s="9">
        <f t="shared" si="25"/>
        <v>-1.4452610223081837</v>
      </c>
    </row>
    <row r="687" spans="1:2" ht="12">
      <c r="A687" s="9">
        <f t="shared" si="24"/>
        <v>0.13600000000000184</v>
      </c>
      <c r="B687" s="9">
        <f t="shared" si="25"/>
        <v>-1.7633557568802052</v>
      </c>
    </row>
    <row r="688" spans="1:2" ht="12">
      <c r="A688" s="9">
        <f t="shared" si="24"/>
        <v>0.13620000000000185</v>
      </c>
      <c r="B688" s="9">
        <f t="shared" si="25"/>
        <v>-2.05364131778859</v>
      </c>
    </row>
    <row r="689" spans="1:2" ht="12">
      <c r="A689" s="9">
        <f t="shared" si="24"/>
        <v>0.13640000000000185</v>
      </c>
      <c r="B689" s="9">
        <f t="shared" si="25"/>
        <v>-2.311539728329587</v>
      </c>
    </row>
    <row r="690" spans="1:2" ht="12">
      <c r="A690" s="9">
        <f t="shared" si="24"/>
        <v>0.13660000000000186</v>
      </c>
      <c r="B690" s="9">
        <f t="shared" si="25"/>
        <v>-2.532983776507898</v>
      </c>
    </row>
    <row r="691" spans="1:2" ht="12">
      <c r="A691" s="9">
        <f t="shared" si="24"/>
        <v>0.13680000000000186</v>
      </c>
      <c r="B691" s="9">
        <f t="shared" si="25"/>
        <v>-2.7144811573995393</v>
      </c>
    </row>
    <row r="692" spans="1:2" ht="12">
      <c r="A692" s="9">
        <f t="shared" si="24"/>
        <v>0.13700000000000187</v>
      </c>
      <c r="B692" s="9">
        <f t="shared" si="25"/>
        <v>-2.853169548886541</v>
      </c>
    </row>
    <row r="693" spans="1:2" ht="12">
      <c r="A693" s="9">
        <f t="shared" si="24"/>
        <v>0.13720000000000188</v>
      </c>
      <c r="B693" s="9">
        <f t="shared" si="25"/>
        <v>-2.946861752186725</v>
      </c>
    </row>
    <row r="694" spans="1:2" ht="12">
      <c r="A694" s="9">
        <f t="shared" si="24"/>
        <v>0.13740000000000188</v>
      </c>
      <c r="B694" s="9">
        <f t="shared" si="25"/>
        <v>-2.9940801852850365</v>
      </c>
    </row>
    <row r="695" spans="1:2" ht="12">
      <c r="A695" s="9">
        <f t="shared" si="24"/>
        <v>0.1376000000000019</v>
      </c>
      <c r="B695" s="9">
        <f t="shared" si="25"/>
        <v>-2.9940801852845915</v>
      </c>
    </row>
    <row r="696" spans="1:2" ht="12">
      <c r="A696" s="9">
        <f t="shared" si="24"/>
        <v>0.1378000000000019</v>
      </c>
      <c r="B696" s="9">
        <f t="shared" si="25"/>
        <v>-2.9468617521854044</v>
      </c>
    </row>
    <row r="697" spans="1:2" ht="12">
      <c r="A697" s="9">
        <f t="shared" si="24"/>
        <v>0.1380000000000019</v>
      </c>
      <c r="B697" s="9">
        <f t="shared" si="25"/>
        <v>-2.853169548884364</v>
      </c>
    </row>
    <row r="698" spans="1:2" ht="12">
      <c r="A698" s="9">
        <f t="shared" si="24"/>
        <v>0.1382000000000019</v>
      </c>
      <c r="B698" s="9">
        <f t="shared" si="25"/>
        <v>-2.714481157396539</v>
      </c>
    </row>
    <row r="699" spans="1:2" ht="12">
      <c r="A699" s="9">
        <f t="shared" si="24"/>
        <v>0.1384000000000019</v>
      </c>
      <c r="B699" s="9">
        <f t="shared" si="25"/>
        <v>-2.532983776504123</v>
      </c>
    </row>
    <row r="700" spans="1:2" ht="12">
      <c r="A700" s="9">
        <f t="shared" si="24"/>
        <v>0.13860000000000192</v>
      </c>
      <c r="B700" s="9">
        <f t="shared" si="25"/>
        <v>-2.3115397283250685</v>
      </c>
    </row>
    <row r="701" spans="1:2" ht="12">
      <c r="A701" s="9">
        <f t="shared" si="24"/>
        <v>0.13880000000000192</v>
      </c>
      <c r="B701" s="9">
        <f t="shared" si="25"/>
        <v>-2.0536413177834225</v>
      </c>
    </row>
    <row r="702" spans="1:2" ht="12">
      <c r="A702" s="9">
        <f t="shared" si="24"/>
        <v>0.13900000000000193</v>
      </c>
      <c r="B702" s="9">
        <f t="shared" si="25"/>
        <v>-1.7633557568745046</v>
      </c>
    </row>
    <row r="703" spans="1:2" ht="12">
      <c r="A703" s="9">
        <f t="shared" si="24"/>
        <v>0.13920000000000193</v>
      </c>
      <c r="B703" s="9">
        <f t="shared" si="25"/>
        <v>-1.4452610223019717</v>
      </c>
    </row>
    <row r="704" spans="1:2" ht="12">
      <c r="A704" s="9">
        <f t="shared" si="24"/>
        <v>0.13940000000000194</v>
      </c>
      <c r="B704" s="9">
        <f t="shared" si="25"/>
        <v>-1.1043736580506482</v>
      </c>
    </row>
    <row r="705" spans="1:2" ht="12">
      <c r="A705" s="9">
        <f t="shared" si="24"/>
        <v>0.13960000000000194</v>
      </c>
      <c r="B705" s="9">
        <f t="shared" si="25"/>
        <v>-0.7460696614910189</v>
      </c>
    </row>
    <row r="706" spans="1:2" ht="12">
      <c r="A706" s="9">
        <f t="shared" si="24"/>
        <v>0.13980000000000195</v>
      </c>
      <c r="B706" s="9">
        <f t="shared" si="25"/>
        <v>-0.3759997006892622</v>
      </c>
    </row>
    <row r="707" spans="1:2" ht="12">
      <c r="A707" s="9">
        <f t="shared" si="24"/>
        <v>0.14000000000000196</v>
      </c>
      <c r="B707" s="9">
        <f t="shared" si="25"/>
        <v>3.6987418336464906E-12</v>
      </c>
    </row>
    <row r="708" spans="1:2" ht="12">
      <c r="A708" s="9">
        <f t="shared" si="24"/>
        <v>0.14020000000000196</v>
      </c>
      <c r="B708" s="9">
        <f t="shared" si="25"/>
        <v>0.375999700696559</v>
      </c>
    </row>
    <row r="709" spans="1:2" ht="12">
      <c r="A709" s="9">
        <f t="shared" si="24"/>
        <v>0.14040000000000197</v>
      </c>
      <c r="B709" s="9">
        <f t="shared" si="25"/>
        <v>0.7460696614981428</v>
      </c>
    </row>
    <row r="710" spans="1:2" ht="12">
      <c r="A710" s="9">
        <f t="shared" si="24"/>
        <v>0.14060000000000197</v>
      </c>
      <c r="B710" s="9">
        <f t="shared" si="25"/>
        <v>1.1043736580574866</v>
      </c>
    </row>
    <row r="711" spans="1:2" ht="12">
      <c r="A711" s="9">
        <f t="shared" si="24"/>
        <v>0.14080000000000198</v>
      </c>
      <c r="B711" s="9">
        <f t="shared" si="25"/>
        <v>1.4452610223084168</v>
      </c>
    </row>
    <row r="712" spans="1:2" ht="12">
      <c r="A712" s="9">
        <f aca="true" t="shared" si="26" ref="A712:A775">A711+1/C$1</f>
        <v>0.14100000000000198</v>
      </c>
      <c r="B712" s="9">
        <f aca="true" t="shared" si="27" ref="B712:B775">C$2*SIN(A712*2*PI()*C$3+C$5)+C$4</f>
        <v>1.7633557568804545</v>
      </c>
    </row>
    <row r="713" spans="1:2" ht="12">
      <c r="A713" s="9">
        <f t="shared" si="26"/>
        <v>0.141200000000002</v>
      </c>
      <c r="B713" s="9">
        <f t="shared" si="27"/>
        <v>2.053641317788784</v>
      </c>
    </row>
    <row r="714" spans="1:2" ht="12">
      <c r="A714" s="9">
        <f t="shared" si="26"/>
        <v>0.141400000000002</v>
      </c>
      <c r="B714" s="9">
        <f t="shared" si="27"/>
        <v>2.3115397283297563</v>
      </c>
    </row>
    <row r="715" spans="1:2" ht="12">
      <c r="A715" s="9">
        <f t="shared" si="26"/>
        <v>0.141600000000002</v>
      </c>
      <c r="B715" s="9">
        <f t="shared" si="27"/>
        <v>2.532983776508064</v>
      </c>
    </row>
    <row r="716" spans="1:2" ht="12">
      <c r="A716" s="9">
        <f t="shared" si="26"/>
        <v>0.141800000000002</v>
      </c>
      <c r="B716" s="9">
        <f t="shared" si="27"/>
        <v>2.7144811573996703</v>
      </c>
    </row>
    <row r="717" spans="1:2" ht="12">
      <c r="A717" s="9">
        <f t="shared" si="26"/>
        <v>0.142000000000002</v>
      </c>
      <c r="B717" s="9">
        <f t="shared" si="27"/>
        <v>2.853169548886637</v>
      </c>
    </row>
    <row r="718" spans="1:2" ht="12">
      <c r="A718" s="9">
        <f t="shared" si="26"/>
        <v>0.14220000000000202</v>
      </c>
      <c r="B718" s="9">
        <f t="shared" si="27"/>
        <v>2.9468617521867824</v>
      </c>
    </row>
    <row r="719" spans="1:2" ht="12">
      <c r="A719" s="9">
        <f t="shared" si="26"/>
        <v>0.14240000000000202</v>
      </c>
      <c r="B719" s="9">
        <f t="shared" si="27"/>
        <v>2.9940801852850534</v>
      </c>
    </row>
    <row r="720" spans="1:2" ht="12">
      <c r="A720" s="9">
        <f t="shared" si="26"/>
        <v>0.14260000000000203</v>
      </c>
      <c r="B720" s="9">
        <f t="shared" si="27"/>
        <v>2.9940801852845746</v>
      </c>
    </row>
    <row r="721" spans="1:2" ht="12">
      <c r="A721" s="9">
        <f t="shared" si="26"/>
        <v>0.14280000000000204</v>
      </c>
      <c r="B721" s="9">
        <f t="shared" si="27"/>
        <v>2.9468617521853466</v>
      </c>
    </row>
    <row r="722" spans="1:2" ht="12">
      <c r="A722" s="9">
        <f t="shared" si="26"/>
        <v>0.14300000000000204</v>
      </c>
      <c r="B722" s="9">
        <f t="shared" si="27"/>
        <v>2.8531695488842685</v>
      </c>
    </row>
    <row r="723" spans="1:2" ht="12">
      <c r="A723" s="9">
        <f t="shared" si="26"/>
        <v>0.14320000000000205</v>
      </c>
      <c r="B723" s="9">
        <f t="shared" si="27"/>
        <v>2.7144811573964076</v>
      </c>
    </row>
    <row r="724" spans="1:2" ht="12">
      <c r="A724" s="9">
        <f t="shared" si="26"/>
        <v>0.14340000000000205</v>
      </c>
      <c r="B724" s="9">
        <f t="shared" si="27"/>
        <v>2.53298377650398</v>
      </c>
    </row>
    <row r="725" spans="1:2" ht="12">
      <c r="A725" s="9">
        <f t="shared" si="26"/>
        <v>0.14360000000000206</v>
      </c>
      <c r="B725" s="9">
        <f t="shared" si="27"/>
        <v>2.311539728324899</v>
      </c>
    </row>
    <row r="726" spans="1:2" ht="12">
      <c r="A726" s="9">
        <f t="shared" si="26"/>
        <v>0.14380000000000207</v>
      </c>
      <c r="B726" s="9">
        <f t="shared" si="27"/>
        <v>2.0536413177832284</v>
      </c>
    </row>
    <row r="727" spans="1:2" ht="12">
      <c r="A727" s="9">
        <f t="shared" si="26"/>
        <v>0.14400000000000207</v>
      </c>
      <c r="B727" s="9">
        <f t="shared" si="27"/>
        <v>1.763355756874255</v>
      </c>
    </row>
    <row r="728" spans="1:2" ht="12">
      <c r="A728" s="9">
        <f t="shared" si="26"/>
        <v>0.14420000000000208</v>
      </c>
      <c r="B728" s="9">
        <f t="shared" si="27"/>
        <v>1.4452610223017386</v>
      </c>
    </row>
    <row r="729" spans="1:2" ht="12">
      <c r="A729" s="9">
        <f t="shared" si="26"/>
        <v>0.14440000000000208</v>
      </c>
      <c r="B729" s="9">
        <f t="shared" si="27"/>
        <v>1.104373658050401</v>
      </c>
    </row>
    <row r="730" spans="1:2" ht="12">
      <c r="A730" s="9">
        <f t="shared" si="26"/>
        <v>0.1446000000000021</v>
      </c>
      <c r="B730" s="9">
        <f t="shared" si="27"/>
        <v>0.7460696614907613</v>
      </c>
    </row>
    <row r="731" spans="1:2" ht="12">
      <c r="A731" s="9">
        <f t="shared" si="26"/>
        <v>0.1448000000000021</v>
      </c>
      <c r="B731" s="9">
        <f t="shared" si="27"/>
        <v>0.37599970068904043</v>
      </c>
    </row>
    <row r="732" spans="1:2" ht="12">
      <c r="A732" s="9">
        <f t="shared" si="26"/>
        <v>0.1450000000000021</v>
      </c>
      <c r="B732" s="9">
        <f t="shared" si="27"/>
        <v>-3.9221952508744495E-12</v>
      </c>
    </row>
    <row r="733" spans="1:2" ht="12">
      <c r="A733" s="9">
        <f t="shared" si="26"/>
        <v>0.1452000000000021</v>
      </c>
      <c r="B733" s="9">
        <f t="shared" si="27"/>
        <v>-0.3759997006968231</v>
      </c>
    </row>
    <row r="734" spans="1:2" ht="12">
      <c r="A734" s="9">
        <f t="shared" si="26"/>
        <v>0.1454000000000021</v>
      </c>
      <c r="B734" s="9">
        <f t="shared" si="27"/>
        <v>-0.7460696614984005</v>
      </c>
    </row>
    <row r="735" spans="1:2" ht="12">
      <c r="A735" s="9">
        <f t="shared" si="26"/>
        <v>0.14560000000000212</v>
      </c>
      <c r="B735" s="9">
        <f t="shared" si="27"/>
        <v>-1.1043736580577341</v>
      </c>
    </row>
    <row r="736" spans="1:2" ht="12">
      <c r="A736" s="9">
        <f t="shared" si="26"/>
        <v>0.14580000000000212</v>
      </c>
      <c r="B736" s="9">
        <f t="shared" si="27"/>
        <v>-1.44526102230865</v>
      </c>
    </row>
    <row r="737" spans="1:2" ht="12">
      <c r="A737" s="9">
        <f t="shared" si="26"/>
        <v>0.14600000000000213</v>
      </c>
      <c r="B737" s="9">
        <f t="shared" si="27"/>
        <v>-1.7633557568806355</v>
      </c>
    </row>
    <row r="738" spans="1:2" ht="12">
      <c r="A738" s="9">
        <f t="shared" si="26"/>
        <v>0.14620000000000213</v>
      </c>
      <c r="B738" s="9">
        <f t="shared" si="27"/>
        <v>-2.053641317788978</v>
      </c>
    </row>
    <row r="739" spans="1:2" ht="12">
      <c r="A739" s="9">
        <f t="shared" si="26"/>
        <v>0.14640000000000214</v>
      </c>
      <c r="B739" s="9">
        <f t="shared" si="27"/>
        <v>-2.311539728329926</v>
      </c>
    </row>
    <row r="740" spans="1:2" ht="12">
      <c r="A740" s="9">
        <f t="shared" si="26"/>
        <v>0.14660000000000215</v>
      </c>
      <c r="B740" s="9">
        <f t="shared" si="27"/>
        <v>-2.532983776508206</v>
      </c>
    </row>
    <row r="741" spans="1:2" ht="12">
      <c r="A741" s="9">
        <f t="shared" si="26"/>
        <v>0.14680000000000215</v>
      </c>
      <c r="B741" s="9">
        <f t="shared" si="27"/>
        <v>-2.714481157399784</v>
      </c>
    </row>
    <row r="742" spans="1:2" ht="12">
      <c r="A742" s="9">
        <f t="shared" si="26"/>
        <v>0.14700000000000216</v>
      </c>
      <c r="B742" s="9">
        <f t="shared" si="27"/>
        <v>-2.8531695488867057</v>
      </c>
    </row>
    <row r="743" spans="1:2" ht="12">
      <c r="A743" s="9">
        <f t="shared" si="26"/>
        <v>0.14720000000000216</v>
      </c>
      <c r="B743" s="9">
        <f t="shared" si="27"/>
        <v>-2.9468617521868246</v>
      </c>
    </row>
    <row r="744" spans="1:2" ht="12">
      <c r="A744" s="9">
        <f t="shared" si="26"/>
        <v>0.14740000000000217</v>
      </c>
      <c r="B744" s="9">
        <f t="shared" si="27"/>
        <v>-2.9940801852850703</v>
      </c>
    </row>
    <row r="745" spans="1:2" ht="12">
      <c r="A745" s="9">
        <f t="shared" si="26"/>
        <v>0.14760000000000217</v>
      </c>
      <c r="B745" s="9">
        <f t="shared" si="27"/>
        <v>-2.994080185284558</v>
      </c>
    </row>
    <row r="746" spans="1:2" ht="12">
      <c r="A746" s="9">
        <f t="shared" si="26"/>
        <v>0.14780000000000218</v>
      </c>
      <c r="B746" s="9">
        <f t="shared" si="27"/>
        <v>-2.946861752185297</v>
      </c>
    </row>
    <row r="747" spans="1:2" ht="12">
      <c r="A747" s="9">
        <f t="shared" si="26"/>
        <v>0.14800000000000219</v>
      </c>
      <c r="B747" s="9">
        <f t="shared" si="27"/>
        <v>-2.8531695488841864</v>
      </c>
    </row>
    <row r="748" spans="1:2" ht="12">
      <c r="A748" s="9">
        <f t="shared" si="26"/>
        <v>0.1482000000000022</v>
      </c>
      <c r="B748" s="9">
        <f t="shared" si="27"/>
        <v>-2.7144811573963126</v>
      </c>
    </row>
    <row r="749" spans="1:2" ht="12">
      <c r="A749" s="9">
        <f t="shared" si="26"/>
        <v>0.1484000000000022</v>
      </c>
      <c r="B749" s="9">
        <f t="shared" si="27"/>
        <v>-2.532983776503838</v>
      </c>
    </row>
    <row r="750" spans="1:2" ht="12">
      <c r="A750" s="9">
        <f t="shared" si="26"/>
        <v>0.1486000000000022</v>
      </c>
      <c r="B750" s="9">
        <f t="shared" si="27"/>
        <v>-2.311539728324729</v>
      </c>
    </row>
    <row r="751" spans="1:2" ht="12">
      <c r="A751" s="9">
        <f t="shared" si="26"/>
        <v>0.1488000000000022</v>
      </c>
      <c r="B751" s="9">
        <f t="shared" si="27"/>
        <v>-2.0536413177830344</v>
      </c>
    </row>
    <row r="752" spans="1:2" ht="12">
      <c r="A752" s="9">
        <f t="shared" si="26"/>
        <v>0.14900000000000221</v>
      </c>
      <c r="B752" s="9">
        <f t="shared" si="27"/>
        <v>-1.7633557568740394</v>
      </c>
    </row>
    <row r="753" spans="1:2" ht="12">
      <c r="A753" s="9">
        <f t="shared" si="26"/>
        <v>0.14920000000000222</v>
      </c>
      <c r="B753" s="9">
        <f t="shared" si="27"/>
        <v>-1.4452610223014681</v>
      </c>
    </row>
    <row r="754" spans="1:2" ht="12">
      <c r="A754" s="9">
        <f t="shared" si="26"/>
        <v>0.14940000000000223</v>
      </c>
      <c r="B754" s="9">
        <f t="shared" si="27"/>
        <v>-1.1043736580501535</v>
      </c>
    </row>
    <row r="755" spans="1:2" ht="12">
      <c r="A755" s="9">
        <f t="shared" si="26"/>
        <v>0.14960000000000223</v>
      </c>
      <c r="B755" s="9">
        <f t="shared" si="27"/>
        <v>-0.7460696614905036</v>
      </c>
    </row>
    <row r="756" spans="1:2" ht="12">
      <c r="A756" s="9">
        <f t="shared" si="26"/>
        <v>0.14980000000000224</v>
      </c>
      <c r="B756" s="9">
        <f t="shared" si="27"/>
        <v>-0.37599970068873423</v>
      </c>
    </row>
    <row r="757" spans="1:2" ht="12">
      <c r="A757" s="9">
        <f t="shared" si="26"/>
        <v>0.15000000000000224</v>
      </c>
      <c r="B757" s="9">
        <f t="shared" si="27"/>
        <v>4.2309137963936205E-12</v>
      </c>
    </row>
    <row r="758" spans="1:2" ht="12">
      <c r="A758" s="9">
        <f t="shared" si="26"/>
        <v>0.15020000000000225</v>
      </c>
      <c r="B758" s="9">
        <f t="shared" si="27"/>
        <v>0.3759997006971293</v>
      </c>
    </row>
    <row r="759" spans="1:2" ht="12">
      <c r="A759" s="9">
        <f t="shared" si="26"/>
        <v>0.15040000000000225</v>
      </c>
      <c r="B759" s="9">
        <f t="shared" si="27"/>
        <v>0.7460696614986995</v>
      </c>
    </row>
    <row r="760" spans="1:2" ht="12">
      <c r="A760" s="9">
        <f t="shared" si="26"/>
        <v>0.15060000000000226</v>
      </c>
      <c r="B760" s="9">
        <f t="shared" si="27"/>
        <v>1.1043736580579815</v>
      </c>
    </row>
    <row r="761" spans="1:2" ht="12">
      <c r="A761" s="9">
        <f t="shared" si="26"/>
        <v>0.15080000000000227</v>
      </c>
      <c r="B761" s="9">
        <f t="shared" si="27"/>
        <v>1.4452610223088833</v>
      </c>
    </row>
    <row r="762" spans="1:2" ht="12">
      <c r="A762" s="9">
        <f t="shared" si="26"/>
        <v>0.15100000000000227</v>
      </c>
      <c r="B762" s="9">
        <f t="shared" si="27"/>
        <v>1.7633557568808853</v>
      </c>
    </row>
    <row r="763" spans="1:2" ht="12">
      <c r="A763" s="9">
        <f t="shared" si="26"/>
        <v>0.15120000000000228</v>
      </c>
      <c r="B763" s="9">
        <f t="shared" si="27"/>
        <v>2.053641317789203</v>
      </c>
    </row>
    <row r="764" spans="1:2" ht="12">
      <c r="A764" s="9">
        <f t="shared" si="26"/>
        <v>0.15140000000000228</v>
      </c>
      <c r="B764" s="9">
        <f t="shared" si="27"/>
        <v>2.311539728330096</v>
      </c>
    </row>
    <row r="765" spans="1:2" ht="12">
      <c r="A765" s="9">
        <f t="shared" si="26"/>
        <v>0.1516000000000023</v>
      </c>
      <c r="B765" s="9">
        <f t="shared" si="27"/>
        <v>2.532983776508349</v>
      </c>
    </row>
    <row r="766" spans="1:2" ht="12">
      <c r="A766" s="9">
        <f t="shared" si="26"/>
        <v>0.1518000000000023</v>
      </c>
      <c r="B766" s="9">
        <f t="shared" si="27"/>
        <v>2.7144811573998973</v>
      </c>
    </row>
    <row r="767" spans="1:2" ht="12">
      <c r="A767" s="9">
        <f t="shared" si="26"/>
        <v>0.1520000000000023</v>
      </c>
      <c r="B767" s="9">
        <f t="shared" si="27"/>
        <v>2.853169548886801</v>
      </c>
    </row>
    <row r="768" spans="1:2" ht="12">
      <c r="A768" s="9">
        <f t="shared" si="26"/>
        <v>0.1522000000000023</v>
      </c>
      <c r="B768" s="9">
        <f t="shared" si="27"/>
        <v>2.9468617521868747</v>
      </c>
    </row>
    <row r="769" spans="1:2" ht="12">
      <c r="A769" s="9">
        <f t="shared" si="26"/>
        <v>0.1524000000000023</v>
      </c>
      <c r="B769" s="9">
        <f t="shared" si="27"/>
        <v>2.9940801852850867</v>
      </c>
    </row>
    <row r="770" spans="1:2" ht="12">
      <c r="A770" s="9">
        <f t="shared" si="26"/>
        <v>0.15260000000000232</v>
      </c>
      <c r="B770" s="9">
        <f t="shared" si="27"/>
        <v>2.994080185284542</v>
      </c>
    </row>
    <row r="771" spans="1:2" ht="12">
      <c r="A771" s="9">
        <f t="shared" si="26"/>
        <v>0.15280000000000232</v>
      </c>
      <c r="B771" s="9">
        <f t="shared" si="27"/>
        <v>2.9468617521852467</v>
      </c>
    </row>
    <row r="772" spans="1:2" ht="12">
      <c r="A772" s="9">
        <f t="shared" si="26"/>
        <v>0.15300000000000233</v>
      </c>
      <c r="B772" s="9">
        <f t="shared" si="27"/>
        <v>2.853169548884117</v>
      </c>
    </row>
    <row r="773" spans="1:2" ht="12">
      <c r="A773" s="9">
        <f t="shared" si="26"/>
        <v>0.15320000000000233</v>
      </c>
      <c r="B773" s="9">
        <f t="shared" si="27"/>
        <v>2.7144811573961993</v>
      </c>
    </row>
    <row r="774" spans="1:2" ht="12">
      <c r="A774" s="9">
        <f t="shared" si="26"/>
        <v>0.15340000000000234</v>
      </c>
      <c r="B774" s="9">
        <f t="shared" si="27"/>
        <v>2.532983776503695</v>
      </c>
    </row>
    <row r="775" spans="1:2" ht="12">
      <c r="A775" s="9">
        <f t="shared" si="26"/>
        <v>0.15360000000000235</v>
      </c>
      <c r="B775" s="9">
        <f t="shared" si="27"/>
        <v>2.3115397283245596</v>
      </c>
    </row>
    <row r="776" spans="1:2" ht="12">
      <c r="A776" s="9">
        <f aca="true" t="shared" si="28" ref="A776:A839">A775+1/C$1</f>
        <v>0.15380000000000235</v>
      </c>
      <c r="B776" s="9">
        <f aca="true" t="shared" si="29" ref="B776:B839">C$2*SIN(A776*2*PI()*C$3+C$5)+C$4</f>
        <v>2.0536413177828408</v>
      </c>
    </row>
    <row r="777" spans="1:2" ht="12">
      <c r="A777" s="9">
        <f t="shared" si="28"/>
        <v>0.15400000000000236</v>
      </c>
      <c r="B777" s="9">
        <f t="shared" si="29"/>
        <v>1.763355756873859</v>
      </c>
    </row>
    <row r="778" spans="1:2" ht="12">
      <c r="A778" s="9">
        <f t="shared" si="28"/>
        <v>0.15420000000000236</v>
      </c>
      <c r="B778" s="9">
        <f t="shared" si="29"/>
        <v>1.4452610223012723</v>
      </c>
    </row>
    <row r="779" spans="1:2" ht="12">
      <c r="A779" s="9">
        <f t="shared" si="28"/>
        <v>0.15440000000000237</v>
      </c>
      <c r="B779" s="9">
        <f t="shared" si="29"/>
        <v>1.1043736580499062</v>
      </c>
    </row>
    <row r="780" spans="1:2" ht="12">
      <c r="A780" s="9">
        <f t="shared" si="28"/>
        <v>0.15460000000000237</v>
      </c>
      <c r="B780" s="9">
        <f t="shared" si="29"/>
        <v>0.7460696614902458</v>
      </c>
    </row>
    <row r="781" spans="1:2" ht="12">
      <c r="A781" s="9">
        <f t="shared" si="28"/>
        <v>0.15480000000000238</v>
      </c>
      <c r="B781" s="9">
        <f t="shared" si="29"/>
        <v>0.3759997006884702</v>
      </c>
    </row>
    <row r="782" spans="1:2" ht="12">
      <c r="A782" s="9">
        <f t="shared" si="28"/>
        <v>0.15500000000000239</v>
      </c>
      <c r="B782" s="9">
        <f t="shared" si="29"/>
        <v>-4.4969997777671855E-12</v>
      </c>
    </row>
    <row r="783" spans="1:2" ht="12">
      <c r="A783" s="9">
        <f t="shared" si="28"/>
        <v>0.1552000000000024</v>
      </c>
      <c r="B783" s="9">
        <f t="shared" si="29"/>
        <v>-0.375999700697351</v>
      </c>
    </row>
    <row r="784" spans="1:2" ht="12">
      <c r="A784" s="9">
        <f t="shared" si="28"/>
        <v>0.1554000000000024</v>
      </c>
      <c r="B784" s="9">
        <f t="shared" si="29"/>
        <v>-0.746069661498916</v>
      </c>
    </row>
    <row r="785" spans="1:2" ht="12">
      <c r="A785" s="9">
        <f t="shared" si="28"/>
        <v>0.1556000000000024</v>
      </c>
      <c r="B785" s="9">
        <f t="shared" si="29"/>
        <v>-1.1043736580582288</v>
      </c>
    </row>
    <row r="786" spans="1:2" ht="12">
      <c r="A786" s="9">
        <f t="shared" si="28"/>
        <v>0.1558000000000024</v>
      </c>
      <c r="B786" s="9">
        <f t="shared" si="29"/>
        <v>-1.4452610223091165</v>
      </c>
    </row>
    <row r="787" spans="1:2" ht="12">
      <c r="A787" s="9">
        <f t="shared" si="28"/>
        <v>0.15600000000000241</v>
      </c>
      <c r="B787" s="9">
        <f t="shared" si="29"/>
        <v>-1.7633557568811005</v>
      </c>
    </row>
    <row r="788" spans="1:2" ht="12">
      <c r="A788" s="9">
        <f t="shared" si="28"/>
        <v>0.15620000000000242</v>
      </c>
      <c r="B788" s="9">
        <f t="shared" si="29"/>
        <v>-2.053641317789397</v>
      </c>
    </row>
    <row r="789" spans="1:2" ht="12">
      <c r="A789" s="9">
        <f t="shared" si="28"/>
        <v>0.15640000000000243</v>
      </c>
      <c r="B789" s="9">
        <f t="shared" si="29"/>
        <v>-2.311539728330265</v>
      </c>
    </row>
    <row r="790" spans="1:2" ht="12">
      <c r="A790" s="9">
        <f t="shared" si="28"/>
        <v>0.15660000000000243</v>
      </c>
      <c r="B790" s="9">
        <f t="shared" si="29"/>
        <v>-2.532983776508491</v>
      </c>
    </row>
    <row r="791" spans="1:2" ht="12">
      <c r="A791" s="9">
        <f t="shared" si="28"/>
        <v>0.15680000000000244</v>
      </c>
      <c r="B791" s="9">
        <f t="shared" si="29"/>
        <v>-2.7144811574000105</v>
      </c>
    </row>
    <row r="792" spans="1:2" ht="12">
      <c r="A792" s="9">
        <f t="shared" si="28"/>
        <v>0.15700000000000244</v>
      </c>
      <c r="B792" s="9">
        <f t="shared" si="29"/>
        <v>-2.853169548886883</v>
      </c>
    </row>
    <row r="793" spans="1:2" ht="12">
      <c r="A793" s="9">
        <f t="shared" si="28"/>
        <v>0.15720000000000245</v>
      </c>
      <c r="B793" s="9">
        <f t="shared" si="29"/>
        <v>-2.946861752186932</v>
      </c>
    </row>
    <row r="794" spans="1:2" ht="12">
      <c r="A794" s="9">
        <f t="shared" si="28"/>
        <v>0.15740000000000245</v>
      </c>
      <c r="B794" s="9">
        <f t="shared" si="29"/>
        <v>-2.994080185285106</v>
      </c>
    </row>
    <row r="795" spans="1:2" ht="12">
      <c r="A795" s="9">
        <f t="shared" si="28"/>
        <v>0.15760000000000246</v>
      </c>
      <c r="B795" s="9">
        <f t="shared" si="29"/>
        <v>-2.9940801852845245</v>
      </c>
    </row>
    <row r="796" spans="1:2" ht="12">
      <c r="A796" s="9">
        <f t="shared" si="28"/>
        <v>0.15780000000000247</v>
      </c>
      <c r="B796" s="9">
        <f t="shared" si="29"/>
        <v>-2.946861752185197</v>
      </c>
    </row>
    <row r="797" spans="1:2" ht="12">
      <c r="A797" s="9">
        <f t="shared" si="28"/>
        <v>0.15800000000000247</v>
      </c>
      <c r="B797" s="9">
        <f t="shared" si="29"/>
        <v>-2.8531695488840216</v>
      </c>
    </row>
    <row r="798" spans="1:2" ht="12">
      <c r="A798" s="9">
        <f t="shared" si="28"/>
        <v>0.15820000000000248</v>
      </c>
      <c r="B798" s="9">
        <f t="shared" si="29"/>
        <v>-2.714481157396068</v>
      </c>
    </row>
    <row r="799" spans="1:2" ht="12">
      <c r="A799" s="9">
        <f t="shared" si="28"/>
        <v>0.15840000000000248</v>
      </c>
      <c r="B799" s="9">
        <f t="shared" si="29"/>
        <v>-2.5329837765035297</v>
      </c>
    </row>
    <row r="800" spans="1:2" ht="12">
      <c r="A800" s="9">
        <f t="shared" si="28"/>
        <v>0.1586000000000025</v>
      </c>
      <c r="B800" s="9">
        <f t="shared" si="29"/>
        <v>-2.311539728324363</v>
      </c>
    </row>
    <row r="801" spans="1:2" ht="12">
      <c r="A801" s="9">
        <f t="shared" si="28"/>
        <v>0.1588000000000025</v>
      </c>
      <c r="B801" s="9">
        <f t="shared" si="29"/>
        <v>-2.0536413177826467</v>
      </c>
    </row>
    <row r="802" spans="1:2" ht="12">
      <c r="A802" s="9">
        <f t="shared" si="28"/>
        <v>0.1590000000000025</v>
      </c>
      <c r="B802" s="9">
        <f t="shared" si="29"/>
        <v>-1.7633557568736091</v>
      </c>
    </row>
    <row r="803" spans="1:2" ht="12">
      <c r="A803" s="9">
        <f t="shared" si="28"/>
        <v>0.1592000000000025</v>
      </c>
      <c r="B803" s="9">
        <f t="shared" si="29"/>
        <v>-1.4452610223010018</v>
      </c>
    </row>
    <row r="804" spans="1:2" ht="12">
      <c r="A804" s="9">
        <f t="shared" si="28"/>
        <v>0.1594000000000025</v>
      </c>
      <c r="B804" s="9">
        <f t="shared" si="29"/>
        <v>-1.1043736580496588</v>
      </c>
    </row>
    <row r="805" spans="1:2" ht="12">
      <c r="A805" s="9">
        <f t="shared" si="28"/>
        <v>0.15960000000000252</v>
      </c>
      <c r="B805" s="9">
        <f t="shared" si="29"/>
        <v>-0.746069661489988</v>
      </c>
    </row>
    <row r="806" spans="1:2" ht="12">
      <c r="A806" s="9">
        <f t="shared" si="28"/>
        <v>0.15980000000000252</v>
      </c>
      <c r="B806" s="9">
        <f t="shared" si="29"/>
        <v>-0.3759997006882062</v>
      </c>
    </row>
    <row r="807" spans="1:2" ht="12">
      <c r="A807" s="9">
        <f t="shared" si="28"/>
        <v>0.16000000000000253</v>
      </c>
      <c r="B807" s="9">
        <f t="shared" si="29"/>
        <v>4.7630857591407505E-12</v>
      </c>
    </row>
    <row r="808" spans="1:2" ht="12">
      <c r="A808" s="9">
        <f t="shared" si="28"/>
        <v>0.16020000000000253</v>
      </c>
      <c r="B808" s="9">
        <f t="shared" si="29"/>
        <v>0.3759997006976573</v>
      </c>
    </row>
    <row r="809" spans="1:2" ht="12">
      <c r="A809" s="9">
        <f t="shared" si="28"/>
        <v>0.16040000000000254</v>
      </c>
      <c r="B809" s="9">
        <f t="shared" si="29"/>
        <v>0.7460696614991736</v>
      </c>
    </row>
    <row r="810" spans="1:2" ht="12">
      <c r="A810" s="9">
        <f t="shared" si="28"/>
        <v>0.16060000000000255</v>
      </c>
      <c r="B810" s="9">
        <f t="shared" si="29"/>
        <v>1.1043736580584764</v>
      </c>
    </row>
    <row r="811" spans="1:2" ht="12">
      <c r="A811" s="9">
        <f t="shared" si="28"/>
        <v>0.16080000000000255</v>
      </c>
      <c r="B811" s="9">
        <f t="shared" si="29"/>
        <v>1.4452610223093496</v>
      </c>
    </row>
    <row r="812" spans="1:2" ht="12">
      <c r="A812" s="9">
        <f t="shared" si="28"/>
        <v>0.16100000000000256</v>
      </c>
      <c r="B812" s="9">
        <f t="shared" si="29"/>
        <v>1.763355756881316</v>
      </c>
    </row>
    <row r="813" spans="1:2" ht="12">
      <c r="A813" s="9">
        <f t="shared" si="28"/>
        <v>0.16120000000000256</v>
      </c>
      <c r="B813" s="9">
        <f t="shared" si="29"/>
        <v>2.053641317789591</v>
      </c>
    </row>
    <row r="814" spans="1:2" ht="12">
      <c r="A814" s="9">
        <f t="shared" si="28"/>
        <v>0.16140000000000257</v>
      </c>
      <c r="B814" s="9">
        <f t="shared" si="29"/>
        <v>2.3115397283304624</v>
      </c>
    </row>
    <row r="815" spans="1:2" ht="12">
      <c r="A815" s="9">
        <f t="shared" si="28"/>
        <v>0.16160000000000257</v>
      </c>
      <c r="B815" s="9">
        <f t="shared" si="29"/>
        <v>2.532983776508634</v>
      </c>
    </row>
    <row r="816" spans="1:2" ht="12">
      <c r="A816" s="9">
        <f t="shared" si="28"/>
        <v>0.16180000000000258</v>
      </c>
      <c r="B816" s="9">
        <f t="shared" si="29"/>
        <v>2.7144811574001055</v>
      </c>
    </row>
    <row r="817" spans="1:2" ht="12">
      <c r="A817" s="9">
        <f t="shared" si="28"/>
        <v>0.1620000000000026</v>
      </c>
      <c r="B817" s="9">
        <f t="shared" si="29"/>
        <v>2.853169548886952</v>
      </c>
    </row>
    <row r="818" spans="1:2" ht="12">
      <c r="A818" s="9">
        <f t="shared" si="28"/>
        <v>0.1622000000000026</v>
      </c>
      <c r="B818" s="9">
        <f t="shared" si="29"/>
        <v>2.946861752186974</v>
      </c>
    </row>
    <row r="819" spans="1:2" ht="12">
      <c r="A819" s="9">
        <f t="shared" si="28"/>
        <v>0.1624000000000026</v>
      </c>
      <c r="B819" s="9">
        <f t="shared" si="29"/>
        <v>2.99408018528512</v>
      </c>
    </row>
    <row r="820" spans="1:2" ht="12">
      <c r="A820" s="9">
        <f t="shared" si="28"/>
        <v>0.1626000000000026</v>
      </c>
      <c r="B820" s="9">
        <f t="shared" si="29"/>
        <v>2.994080185284508</v>
      </c>
    </row>
    <row r="821" spans="1:2" ht="12">
      <c r="A821" s="9">
        <f t="shared" si="28"/>
        <v>0.1628000000000026</v>
      </c>
      <c r="B821" s="9">
        <f t="shared" si="29"/>
        <v>2.9468617521851472</v>
      </c>
    </row>
    <row r="822" spans="1:2" ht="12">
      <c r="A822" s="9">
        <f t="shared" si="28"/>
        <v>0.16300000000000262</v>
      </c>
      <c r="B822" s="9">
        <f t="shared" si="29"/>
        <v>2.8531695488839395</v>
      </c>
    </row>
    <row r="823" spans="1:2" ht="12">
      <c r="A823" s="9">
        <f t="shared" si="28"/>
        <v>0.16320000000000262</v>
      </c>
      <c r="B823" s="9">
        <f t="shared" si="29"/>
        <v>2.714481157395954</v>
      </c>
    </row>
    <row r="824" spans="1:2" ht="12">
      <c r="A824" s="9">
        <f t="shared" si="28"/>
        <v>0.16340000000000263</v>
      </c>
      <c r="B824" s="9">
        <f t="shared" si="29"/>
        <v>2.532983776503387</v>
      </c>
    </row>
    <row r="825" spans="1:2" ht="12">
      <c r="A825" s="9">
        <f t="shared" si="28"/>
        <v>0.16360000000000263</v>
      </c>
      <c r="B825" s="9">
        <f t="shared" si="29"/>
        <v>2.311539728324193</v>
      </c>
    </row>
    <row r="826" spans="1:2" ht="12">
      <c r="A826" s="9">
        <f t="shared" si="28"/>
        <v>0.16380000000000264</v>
      </c>
      <c r="B826" s="9">
        <f t="shared" si="29"/>
        <v>2.0536413177824215</v>
      </c>
    </row>
    <row r="827" spans="1:2" ht="12">
      <c r="A827" s="9">
        <f t="shared" si="28"/>
        <v>0.16400000000000264</v>
      </c>
      <c r="B827" s="9">
        <f t="shared" si="29"/>
        <v>1.7633557568734282</v>
      </c>
    </row>
    <row r="828" spans="1:2" ht="12">
      <c r="A828" s="9">
        <f t="shared" si="28"/>
        <v>0.16420000000000265</v>
      </c>
      <c r="B828" s="9">
        <f t="shared" si="29"/>
        <v>1.445261022300806</v>
      </c>
    </row>
    <row r="829" spans="1:2" ht="12">
      <c r="A829" s="9">
        <f t="shared" si="28"/>
        <v>0.16440000000000266</v>
      </c>
      <c r="B829" s="9">
        <f t="shared" si="29"/>
        <v>1.1043736580494112</v>
      </c>
    </row>
    <row r="830" spans="1:2" ht="12">
      <c r="A830" s="9">
        <f t="shared" si="28"/>
        <v>0.16460000000000266</v>
      </c>
      <c r="B830" s="9">
        <f t="shared" si="29"/>
        <v>0.7460696614897303</v>
      </c>
    </row>
    <row r="831" spans="1:2" ht="12">
      <c r="A831" s="9">
        <f t="shared" si="28"/>
        <v>0.16480000000000267</v>
      </c>
      <c r="B831" s="9">
        <f t="shared" si="29"/>
        <v>0.37599970068794225</v>
      </c>
    </row>
    <row r="832" spans="1:2" ht="12">
      <c r="A832" s="9">
        <f t="shared" si="28"/>
        <v>0.16500000000000267</v>
      </c>
      <c r="B832" s="9">
        <f t="shared" si="29"/>
        <v>-5.0291717405143155E-12</v>
      </c>
    </row>
    <row r="833" spans="1:2" ht="12">
      <c r="A833" s="9">
        <f t="shared" si="28"/>
        <v>0.16520000000000268</v>
      </c>
      <c r="B833" s="9">
        <f t="shared" si="29"/>
        <v>-0.37599970069792127</v>
      </c>
    </row>
    <row r="834" spans="1:2" ht="12">
      <c r="A834" s="9">
        <f t="shared" si="28"/>
        <v>0.16540000000000268</v>
      </c>
      <c r="B834" s="9">
        <f t="shared" si="29"/>
        <v>-0.7460696614994727</v>
      </c>
    </row>
    <row r="835" spans="1:2" ht="12">
      <c r="A835" s="9">
        <f t="shared" si="28"/>
        <v>0.1656000000000027</v>
      </c>
      <c r="B835" s="9">
        <f t="shared" si="29"/>
        <v>-1.1043736580587633</v>
      </c>
    </row>
    <row r="836" spans="1:2" ht="12">
      <c r="A836" s="9">
        <f t="shared" si="28"/>
        <v>0.1658000000000027</v>
      </c>
      <c r="B836" s="9">
        <f t="shared" si="29"/>
        <v>-1.44526102230962</v>
      </c>
    </row>
    <row r="837" spans="1:2" ht="12">
      <c r="A837" s="9">
        <f t="shared" si="28"/>
        <v>0.1660000000000027</v>
      </c>
      <c r="B837" s="9">
        <f t="shared" si="29"/>
        <v>-1.7633557568815657</v>
      </c>
    </row>
    <row r="838" spans="1:2" ht="12">
      <c r="A838" s="9">
        <f t="shared" si="28"/>
        <v>0.1662000000000027</v>
      </c>
      <c r="B838" s="9">
        <f t="shared" si="29"/>
        <v>-2.053641317789785</v>
      </c>
    </row>
    <row r="839" spans="1:2" ht="12">
      <c r="A839" s="9">
        <f t="shared" si="28"/>
        <v>0.1664000000000027</v>
      </c>
      <c r="B839" s="9">
        <f t="shared" si="29"/>
        <v>-2.3115397283306045</v>
      </c>
    </row>
    <row r="840" spans="1:2" ht="12">
      <c r="A840" s="9">
        <f aca="true" t="shared" si="30" ref="A840:A903">A839+1/C$1</f>
        <v>0.16660000000000272</v>
      </c>
      <c r="B840" s="9">
        <f aca="true" t="shared" si="31" ref="B840:B903">C$2*SIN(A840*2*PI()*C$3+C$5)+C$4</f>
        <v>-2.532983776508776</v>
      </c>
    </row>
    <row r="841" spans="1:2" ht="12">
      <c r="A841" s="9">
        <f t="shared" si="30"/>
        <v>0.16680000000000272</v>
      </c>
      <c r="B841" s="9">
        <f t="shared" si="31"/>
        <v>-2.714481157400237</v>
      </c>
    </row>
    <row r="842" spans="1:2" ht="12">
      <c r="A842" s="9">
        <f t="shared" si="30"/>
        <v>0.16700000000000273</v>
      </c>
      <c r="B842" s="9">
        <f t="shared" si="31"/>
        <v>-2.8531695488870477</v>
      </c>
    </row>
    <row r="843" spans="1:2" ht="12">
      <c r="A843" s="9">
        <f t="shared" si="30"/>
        <v>0.16720000000000274</v>
      </c>
      <c r="B843" s="9">
        <f t="shared" si="31"/>
        <v>-2.946861752187032</v>
      </c>
    </row>
    <row r="844" spans="1:2" ht="12">
      <c r="A844" s="9">
        <f t="shared" si="30"/>
        <v>0.16740000000000274</v>
      </c>
      <c r="B844" s="9">
        <f t="shared" si="31"/>
        <v>-2.9940801852851395</v>
      </c>
    </row>
    <row r="845" spans="1:2" ht="12">
      <c r="A845" s="9">
        <f t="shared" si="30"/>
        <v>0.16760000000000275</v>
      </c>
      <c r="B845" s="9">
        <f t="shared" si="31"/>
        <v>-2.994080185284491</v>
      </c>
    </row>
    <row r="846" spans="1:2" ht="12">
      <c r="A846" s="9">
        <f t="shared" si="30"/>
        <v>0.16780000000000275</v>
      </c>
      <c r="B846" s="9">
        <f t="shared" si="31"/>
        <v>-2.9468617521850975</v>
      </c>
    </row>
    <row r="847" spans="1:2" ht="12">
      <c r="A847" s="9">
        <f t="shared" si="30"/>
        <v>0.16800000000000276</v>
      </c>
      <c r="B847" s="9">
        <f t="shared" si="31"/>
        <v>-2.8531695488838573</v>
      </c>
    </row>
    <row r="848" spans="1:2" ht="12">
      <c r="A848" s="9">
        <f t="shared" si="30"/>
        <v>0.16820000000000276</v>
      </c>
      <c r="B848" s="9">
        <f t="shared" si="31"/>
        <v>-2.7144811573958414</v>
      </c>
    </row>
    <row r="849" spans="1:2" ht="12">
      <c r="A849" s="9">
        <f t="shared" si="30"/>
        <v>0.16840000000000277</v>
      </c>
      <c r="B849" s="9">
        <f t="shared" si="31"/>
        <v>-2.5329837765032446</v>
      </c>
    </row>
    <row r="850" spans="1:2" ht="12">
      <c r="A850" s="9">
        <f t="shared" si="30"/>
        <v>0.16860000000000278</v>
      </c>
      <c r="B850" s="9">
        <f t="shared" si="31"/>
        <v>-2.3115397283240506</v>
      </c>
    </row>
    <row r="851" spans="1:2" ht="12">
      <c r="A851" s="9">
        <f t="shared" si="30"/>
        <v>0.16880000000000278</v>
      </c>
      <c r="B851" s="9">
        <f t="shared" si="31"/>
        <v>-2.0536413177822586</v>
      </c>
    </row>
    <row r="852" spans="1:2" ht="12">
      <c r="A852" s="9">
        <f t="shared" si="30"/>
        <v>0.1690000000000028</v>
      </c>
      <c r="B852" s="9">
        <f t="shared" si="31"/>
        <v>-1.7633557568732132</v>
      </c>
    </row>
    <row r="853" spans="1:2" ht="12">
      <c r="A853" s="9">
        <f t="shared" si="30"/>
        <v>0.1692000000000028</v>
      </c>
      <c r="B853" s="9">
        <f t="shared" si="31"/>
        <v>-1.4452610223005729</v>
      </c>
    </row>
    <row r="854" spans="1:2" ht="12">
      <c r="A854" s="9">
        <f t="shared" si="30"/>
        <v>0.1694000000000028</v>
      </c>
      <c r="B854" s="9">
        <f t="shared" si="31"/>
        <v>-1.1043736580491639</v>
      </c>
    </row>
    <row r="855" spans="1:2" ht="12">
      <c r="A855" s="9">
        <f t="shared" si="30"/>
        <v>0.1696000000000028</v>
      </c>
      <c r="B855" s="9">
        <f t="shared" si="31"/>
        <v>-0.7460696614894726</v>
      </c>
    </row>
    <row r="856" spans="1:2" ht="12">
      <c r="A856" s="9">
        <f t="shared" si="30"/>
        <v>0.1698000000000028</v>
      </c>
      <c r="B856" s="9">
        <f t="shared" si="31"/>
        <v>-0.3759997006876782</v>
      </c>
    </row>
    <row r="857" spans="1:2" ht="12">
      <c r="A857" s="9">
        <f t="shared" si="30"/>
        <v>0.17000000000000282</v>
      </c>
      <c r="B857" s="9">
        <f t="shared" si="31"/>
        <v>5.2952577218878805E-12</v>
      </c>
    </row>
    <row r="858" spans="1:2" ht="12">
      <c r="A858" s="9">
        <f t="shared" si="30"/>
        <v>0.17020000000000282</v>
      </c>
      <c r="B858" s="9">
        <f t="shared" si="31"/>
        <v>0.3759997006981852</v>
      </c>
    </row>
    <row r="859" spans="1:2" ht="12">
      <c r="A859" s="9">
        <f t="shared" si="30"/>
        <v>0.17040000000000283</v>
      </c>
      <c r="B859" s="9">
        <f t="shared" si="31"/>
        <v>0.7460696614997304</v>
      </c>
    </row>
    <row r="860" spans="1:2" ht="12">
      <c r="A860" s="9">
        <f t="shared" si="30"/>
        <v>0.17060000000000283</v>
      </c>
      <c r="B860" s="9">
        <f t="shared" si="31"/>
        <v>1.1043736580590107</v>
      </c>
    </row>
    <row r="861" spans="1:2" ht="12">
      <c r="A861" s="9">
        <f t="shared" si="30"/>
        <v>0.17080000000000284</v>
      </c>
      <c r="B861" s="9">
        <f t="shared" si="31"/>
        <v>1.4452610223098534</v>
      </c>
    </row>
    <row r="862" spans="1:2" ht="12">
      <c r="A862" s="9">
        <f t="shared" si="30"/>
        <v>0.17100000000000284</v>
      </c>
      <c r="B862" s="9">
        <f t="shared" si="31"/>
        <v>1.763355756881712</v>
      </c>
    </row>
    <row r="863" spans="1:2" ht="12">
      <c r="A863" s="9">
        <f t="shared" si="30"/>
        <v>0.17120000000000285</v>
      </c>
      <c r="B863" s="9">
        <f t="shared" si="31"/>
        <v>2.053641317789948</v>
      </c>
    </row>
    <row r="864" spans="1:2" ht="12">
      <c r="A864" s="9">
        <f t="shared" si="30"/>
        <v>0.17140000000000286</v>
      </c>
      <c r="B864" s="9">
        <f t="shared" si="31"/>
        <v>2.311539728330774</v>
      </c>
    </row>
    <row r="865" spans="1:2" ht="12">
      <c r="A865" s="9">
        <f t="shared" si="30"/>
        <v>0.17160000000000286</v>
      </c>
      <c r="B865" s="9">
        <f t="shared" si="31"/>
        <v>2.532983776508919</v>
      </c>
    </row>
    <row r="866" spans="1:2" ht="12">
      <c r="A866" s="9">
        <f t="shared" si="30"/>
        <v>0.17180000000000287</v>
      </c>
      <c r="B866" s="9">
        <f t="shared" si="31"/>
        <v>2.7144811574003502</v>
      </c>
    </row>
    <row r="867" spans="1:2" ht="12">
      <c r="A867" s="9">
        <f t="shared" si="30"/>
        <v>0.17200000000000287</v>
      </c>
      <c r="B867" s="9">
        <f t="shared" si="31"/>
        <v>2.85316954888713</v>
      </c>
    </row>
    <row r="868" spans="1:2" ht="12">
      <c r="A868" s="9">
        <f t="shared" si="30"/>
        <v>0.17220000000000288</v>
      </c>
      <c r="B868" s="9">
        <f t="shared" si="31"/>
        <v>2.9468617521870817</v>
      </c>
    </row>
    <row r="869" spans="1:2" ht="12">
      <c r="A869" s="9">
        <f t="shared" si="30"/>
        <v>0.17240000000000288</v>
      </c>
      <c r="B869" s="9">
        <f t="shared" si="31"/>
        <v>2.9940801852851564</v>
      </c>
    </row>
    <row r="870" spans="1:2" ht="12">
      <c r="A870" s="9">
        <f t="shared" si="30"/>
        <v>0.1726000000000029</v>
      </c>
      <c r="B870" s="9">
        <f t="shared" si="31"/>
        <v>2.994080185284472</v>
      </c>
    </row>
    <row r="871" spans="1:2" ht="12">
      <c r="A871" s="9">
        <f t="shared" si="30"/>
        <v>0.1728000000000029</v>
      </c>
      <c r="B871" s="9">
        <f t="shared" si="31"/>
        <v>2.9468617521850398</v>
      </c>
    </row>
    <row r="872" spans="1:2" ht="12">
      <c r="A872" s="9">
        <f t="shared" si="30"/>
        <v>0.1730000000000029</v>
      </c>
      <c r="B872" s="9">
        <f t="shared" si="31"/>
        <v>2.853169548883762</v>
      </c>
    </row>
    <row r="873" spans="1:2" ht="12">
      <c r="A873" s="9">
        <f t="shared" si="30"/>
        <v>0.1732000000000029</v>
      </c>
      <c r="B873" s="9">
        <f t="shared" si="31"/>
        <v>2.714481157395746</v>
      </c>
    </row>
    <row r="874" spans="1:2" ht="12">
      <c r="A874" s="9">
        <f t="shared" si="30"/>
        <v>0.1734000000000029</v>
      </c>
      <c r="B874" s="9">
        <f t="shared" si="31"/>
        <v>2.5329837765031247</v>
      </c>
    </row>
    <row r="875" spans="1:2" ht="12">
      <c r="A875" s="9">
        <f t="shared" si="30"/>
        <v>0.17360000000000292</v>
      </c>
      <c r="B875" s="9">
        <f t="shared" si="31"/>
        <v>2.311539728323881</v>
      </c>
    </row>
    <row r="876" spans="1:2" ht="12">
      <c r="A876" s="9">
        <f t="shared" si="30"/>
        <v>0.17380000000000292</v>
      </c>
      <c r="B876" s="9">
        <f t="shared" si="31"/>
        <v>2.0536413177820645</v>
      </c>
    </row>
    <row r="877" spans="1:2" ht="12">
      <c r="A877" s="9">
        <f t="shared" si="30"/>
        <v>0.17400000000000293</v>
      </c>
      <c r="B877" s="9">
        <f t="shared" si="31"/>
        <v>1.7633557568729632</v>
      </c>
    </row>
    <row r="878" spans="1:2" ht="12">
      <c r="A878" s="9">
        <f t="shared" si="30"/>
        <v>0.17420000000000294</v>
      </c>
      <c r="B878" s="9">
        <f t="shared" si="31"/>
        <v>1.4452610223003022</v>
      </c>
    </row>
    <row r="879" spans="1:2" ht="12">
      <c r="A879" s="9">
        <f t="shared" si="30"/>
        <v>0.17440000000000294</v>
      </c>
      <c r="B879" s="9">
        <f t="shared" si="31"/>
        <v>1.104373658048877</v>
      </c>
    </row>
    <row r="880" spans="1:2" ht="12">
      <c r="A880" s="9">
        <f t="shared" si="30"/>
        <v>0.17460000000000295</v>
      </c>
      <c r="B880" s="9">
        <f t="shared" si="31"/>
        <v>0.7460696614891736</v>
      </c>
    </row>
    <row r="881" spans="1:2" ht="12">
      <c r="A881" s="9">
        <f t="shared" si="30"/>
        <v>0.17480000000000295</v>
      </c>
      <c r="B881" s="9">
        <f t="shared" si="31"/>
        <v>0.375999700687372</v>
      </c>
    </row>
    <row r="882" spans="1:2" ht="12">
      <c r="A882" s="9">
        <f t="shared" si="30"/>
        <v>0.17500000000000296</v>
      </c>
      <c r="B882" s="9">
        <f t="shared" si="31"/>
        <v>-5.6039762674070515E-12</v>
      </c>
    </row>
    <row r="883" spans="1:2" ht="12">
      <c r="A883" s="9">
        <f t="shared" si="30"/>
        <v>0.17520000000000296</v>
      </c>
      <c r="B883" s="9">
        <f t="shared" si="31"/>
        <v>-0.37599970069844924</v>
      </c>
    </row>
    <row r="884" spans="1:2" ht="12">
      <c r="A884" s="9">
        <f t="shared" si="30"/>
        <v>0.17540000000000297</v>
      </c>
      <c r="B884" s="9">
        <f t="shared" si="31"/>
        <v>-0.7460696614999881</v>
      </c>
    </row>
    <row r="885" spans="1:2" ht="12">
      <c r="A885" s="9">
        <f t="shared" si="30"/>
        <v>0.17560000000000298</v>
      </c>
      <c r="B885" s="9">
        <f t="shared" si="31"/>
        <v>-1.1043736580592185</v>
      </c>
    </row>
    <row r="886" spans="1:2" ht="12">
      <c r="A886" s="9">
        <f t="shared" si="30"/>
        <v>0.17580000000000298</v>
      </c>
      <c r="B886" s="9">
        <f t="shared" si="31"/>
        <v>-1.445261022310049</v>
      </c>
    </row>
    <row r="887" spans="1:2" ht="12">
      <c r="A887" s="9">
        <f t="shared" si="30"/>
        <v>0.176000000000003</v>
      </c>
      <c r="B887" s="9">
        <f t="shared" si="31"/>
        <v>-1.7633557568819618</v>
      </c>
    </row>
    <row r="888" spans="1:2" ht="12">
      <c r="A888" s="9">
        <f t="shared" si="30"/>
        <v>0.176200000000003</v>
      </c>
      <c r="B888" s="9">
        <f t="shared" si="31"/>
        <v>-2.0536413177901727</v>
      </c>
    </row>
    <row r="889" spans="1:2" ht="12">
      <c r="A889" s="9">
        <f t="shared" si="30"/>
        <v>0.176400000000003</v>
      </c>
      <c r="B889" s="9">
        <f t="shared" si="31"/>
        <v>-2.311539728330971</v>
      </c>
    </row>
    <row r="890" spans="1:2" ht="12">
      <c r="A890" s="9">
        <f t="shared" si="30"/>
        <v>0.176600000000003</v>
      </c>
      <c r="B890" s="9">
        <f t="shared" si="31"/>
        <v>-2.5329837765090613</v>
      </c>
    </row>
    <row r="891" spans="1:2" ht="12">
      <c r="A891" s="9">
        <f t="shared" si="30"/>
        <v>0.176800000000003</v>
      </c>
      <c r="B891" s="9">
        <f t="shared" si="31"/>
        <v>-2.714481157400464</v>
      </c>
    </row>
    <row r="892" spans="1:2" ht="12">
      <c r="A892" s="9">
        <f t="shared" si="30"/>
        <v>0.17700000000000302</v>
      </c>
      <c r="B892" s="9">
        <f t="shared" si="31"/>
        <v>-2.8531695488872124</v>
      </c>
    </row>
    <row r="893" spans="1:2" ht="12">
      <c r="A893" s="9">
        <f t="shared" si="30"/>
        <v>0.17720000000000302</v>
      </c>
      <c r="B893" s="9">
        <f t="shared" si="31"/>
        <v>-2.9468617521871314</v>
      </c>
    </row>
    <row r="894" spans="1:2" ht="12">
      <c r="A894" s="9">
        <f t="shared" si="30"/>
        <v>0.17740000000000303</v>
      </c>
      <c r="B894" s="9">
        <f t="shared" si="31"/>
        <v>-2.9940801852851733</v>
      </c>
    </row>
    <row r="895" spans="1:2" ht="12">
      <c r="A895" s="9">
        <f t="shared" si="30"/>
        <v>0.17760000000000303</v>
      </c>
      <c r="B895" s="9">
        <f t="shared" si="31"/>
        <v>-2.994080185284455</v>
      </c>
    </row>
    <row r="896" spans="1:2" ht="12">
      <c r="A896" s="9">
        <f t="shared" si="30"/>
        <v>0.17780000000000304</v>
      </c>
      <c r="B896" s="9">
        <f t="shared" si="31"/>
        <v>-2.9468617521849896</v>
      </c>
    </row>
    <row r="897" spans="1:2" ht="12">
      <c r="A897" s="9">
        <f t="shared" si="30"/>
        <v>0.17800000000000304</v>
      </c>
      <c r="B897" s="9">
        <f t="shared" si="31"/>
        <v>-2.853169548883706</v>
      </c>
    </row>
    <row r="898" spans="1:2" ht="12">
      <c r="A898" s="9">
        <f t="shared" si="30"/>
        <v>0.17820000000000305</v>
      </c>
      <c r="B898" s="9">
        <f t="shared" si="31"/>
        <v>-2.7144811573956327</v>
      </c>
    </row>
    <row r="899" spans="1:2" ht="12">
      <c r="A899" s="9">
        <f t="shared" si="30"/>
        <v>0.17840000000000306</v>
      </c>
      <c r="B899" s="9">
        <f t="shared" si="31"/>
        <v>-2.532983776502982</v>
      </c>
    </row>
    <row r="900" spans="1:2" ht="12">
      <c r="A900" s="9">
        <f t="shared" si="30"/>
        <v>0.17860000000000306</v>
      </c>
      <c r="B900" s="9">
        <f t="shared" si="31"/>
        <v>-2.3115397283237114</v>
      </c>
    </row>
    <row r="901" spans="1:2" ht="12">
      <c r="A901" s="9">
        <f t="shared" si="30"/>
        <v>0.17880000000000307</v>
      </c>
      <c r="B901" s="9">
        <f t="shared" si="31"/>
        <v>-2.053641317781871</v>
      </c>
    </row>
    <row r="902" spans="1:2" ht="12">
      <c r="A902" s="9">
        <f t="shared" si="30"/>
        <v>0.17900000000000307</v>
      </c>
      <c r="B902" s="9">
        <f t="shared" si="31"/>
        <v>-1.7633557568727478</v>
      </c>
    </row>
    <row r="903" spans="1:2" ht="12">
      <c r="A903" s="9">
        <f t="shared" si="30"/>
        <v>0.17920000000000308</v>
      </c>
      <c r="B903" s="9">
        <f t="shared" si="31"/>
        <v>-1.445261022300069</v>
      </c>
    </row>
    <row r="904" spans="1:2" ht="12">
      <c r="A904" s="9">
        <f aca="true" t="shared" si="32" ref="A904:A967">A903+1/C$1</f>
        <v>0.17940000000000308</v>
      </c>
      <c r="B904" s="9">
        <f aca="true" t="shared" si="33" ref="B904:B967">C$2*SIN(A904*2*PI()*C$3+C$5)+C$4</f>
        <v>-1.1043736580486296</v>
      </c>
    </row>
    <row r="905" spans="1:2" ht="12">
      <c r="A905" s="9">
        <f t="shared" si="32"/>
        <v>0.1796000000000031</v>
      </c>
      <c r="B905" s="9">
        <f t="shared" si="33"/>
        <v>-0.7460696614889158</v>
      </c>
    </row>
    <row r="906" spans="1:2" ht="12">
      <c r="A906" s="9">
        <f t="shared" si="32"/>
        <v>0.1798000000000031</v>
      </c>
      <c r="B906" s="9">
        <f t="shared" si="33"/>
        <v>-0.375999700687108</v>
      </c>
    </row>
    <row r="907" spans="1:2" ht="12">
      <c r="A907" s="9">
        <f t="shared" si="32"/>
        <v>0.1800000000000031</v>
      </c>
      <c r="B907" s="9">
        <f t="shared" si="33"/>
        <v>5.8700622487806164E-12</v>
      </c>
    </row>
    <row r="908" spans="1:2" ht="12">
      <c r="A908" s="9">
        <f t="shared" si="32"/>
        <v>0.1802000000000031</v>
      </c>
      <c r="B908" s="9">
        <f t="shared" si="33"/>
        <v>0.37599970069867095</v>
      </c>
    </row>
    <row r="909" spans="1:2" ht="12">
      <c r="A909" s="9">
        <f t="shared" si="32"/>
        <v>0.1804000000000031</v>
      </c>
      <c r="B909" s="9">
        <f t="shared" si="33"/>
        <v>0.7460696615002045</v>
      </c>
    </row>
    <row r="910" spans="1:2" ht="12">
      <c r="A910" s="9">
        <f t="shared" si="32"/>
        <v>0.18060000000000312</v>
      </c>
      <c r="B910" s="9">
        <f t="shared" si="33"/>
        <v>1.1043736580594659</v>
      </c>
    </row>
    <row r="911" spans="1:2" ht="12">
      <c r="A911" s="9">
        <f t="shared" si="32"/>
        <v>0.18080000000000312</v>
      </c>
      <c r="B911" s="9">
        <f t="shared" si="33"/>
        <v>1.4452610223102822</v>
      </c>
    </row>
    <row r="912" spans="1:2" ht="12">
      <c r="A912" s="9">
        <f t="shared" si="32"/>
        <v>0.18100000000000313</v>
      </c>
      <c r="B912" s="9">
        <f t="shared" si="33"/>
        <v>1.763355756882177</v>
      </c>
    </row>
    <row r="913" spans="1:2" ht="12">
      <c r="A913" s="9">
        <f t="shared" si="32"/>
        <v>0.18120000000000314</v>
      </c>
      <c r="B913" s="9">
        <f t="shared" si="33"/>
        <v>2.0536413177903667</v>
      </c>
    </row>
    <row r="914" spans="1:2" ht="12">
      <c r="A914" s="9">
        <f t="shared" si="32"/>
        <v>0.18140000000000314</v>
      </c>
      <c r="B914" s="9">
        <f t="shared" si="33"/>
        <v>2.311539728331141</v>
      </c>
    </row>
    <row r="915" spans="1:2" ht="12">
      <c r="A915" s="9">
        <f t="shared" si="32"/>
        <v>0.18160000000000315</v>
      </c>
      <c r="B915" s="9">
        <f t="shared" si="33"/>
        <v>2.532983776509227</v>
      </c>
    </row>
    <row r="916" spans="1:2" ht="12">
      <c r="A916" s="9">
        <f t="shared" si="32"/>
        <v>0.18180000000000315</v>
      </c>
      <c r="B916" s="9">
        <f t="shared" si="33"/>
        <v>2.714481157400595</v>
      </c>
    </row>
    <row r="917" spans="1:2" ht="12">
      <c r="A917" s="9">
        <f t="shared" si="32"/>
        <v>0.18200000000000316</v>
      </c>
      <c r="B917" s="9">
        <f t="shared" si="33"/>
        <v>2.8531695488873074</v>
      </c>
    </row>
    <row r="918" spans="1:2" ht="12">
      <c r="A918" s="9">
        <f t="shared" si="32"/>
        <v>0.18220000000000316</v>
      </c>
      <c r="B918" s="9">
        <f t="shared" si="33"/>
        <v>2.9468617521871896</v>
      </c>
    </row>
    <row r="919" spans="1:2" ht="12">
      <c r="A919" s="9">
        <f t="shared" si="32"/>
        <v>0.18240000000000317</v>
      </c>
      <c r="B919" s="9">
        <f t="shared" si="33"/>
        <v>2.9940801852851897</v>
      </c>
    </row>
    <row r="920" spans="1:2" ht="12">
      <c r="A920" s="9">
        <f t="shared" si="32"/>
        <v>0.18260000000000318</v>
      </c>
      <c r="B920" s="9">
        <f t="shared" si="33"/>
        <v>2.9940801852844414</v>
      </c>
    </row>
    <row r="921" spans="1:2" ht="12">
      <c r="A921" s="9">
        <f t="shared" si="32"/>
        <v>0.18280000000000318</v>
      </c>
      <c r="B921" s="9">
        <f t="shared" si="33"/>
        <v>2.946861752184948</v>
      </c>
    </row>
    <row r="922" spans="1:2" ht="12">
      <c r="A922" s="9">
        <f t="shared" si="32"/>
        <v>0.1830000000000032</v>
      </c>
      <c r="B922" s="9">
        <f t="shared" si="33"/>
        <v>2.853169548883611</v>
      </c>
    </row>
    <row r="923" spans="1:2" ht="12">
      <c r="A923" s="9">
        <f t="shared" si="32"/>
        <v>0.1832000000000032</v>
      </c>
      <c r="B923" s="9">
        <f t="shared" si="33"/>
        <v>2.714481157395501</v>
      </c>
    </row>
    <row r="924" spans="1:2" ht="12">
      <c r="A924" s="9">
        <f t="shared" si="32"/>
        <v>0.1834000000000032</v>
      </c>
      <c r="B924" s="9">
        <f t="shared" si="33"/>
        <v>2.532983776502817</v>
      </c>
    </row>
    <row r="925" spans="1:2" ht="12">
      <c r="A925" s="9">
        <f t="shared" si="32"/>
        <v>0.1836000000000032</v>
      </c>
      <c r="B925" s="9">
        <f t="shared" si="33"/>
        <v>2.311539728323515</v>
      </c>
    </row>
    <row r="926" spans="1:2" ht="12">
      <c r="A926" s="9">
        <f t="shared" si="32"/>
        <v>0.1838000000000032</v>
      </c>
      <c r="B926" s="9">
        <f t="shared" si="33"/>
        <v>2.053641317781677</v>
      </c>
    </row>
    <row r="927" spans="1:2" ht="12">
      <c r="A927" s="9">
        <f t="shared" si="32"/>
        <v>0.18400000000000322</v>
      </c>
      <c r="B927" s="9">
        <f t="shared" si="33"/>
        <v>1.7633557568725327</v>
      </c>
    </row>
    <row r="928" spans="1:2" ht="12">
      <c r="A928" s="9">
        <f t="shared" si="32"/>
        <v>0.18420000000000322</v>
      </c>
      <c r="B928" s="9">
        <f t="shared" si="33"/>
        <v>1.4452610222998359</v>
      </c>
    </row>
    <row r="929" spans="1:2" ht="12">
      <c r="A929" s="9">
        <f t="shared" si="32"/>
        <v>0.18440000000000323</v>
      </c>
      <c r="B929" s="9">
        <f t="shared" si="33"/>
        <v>1.104373658048382</v>
      </c>
    </row>
    <row r="930" spans="1:2" ht="12">
      <c r="A930" s="9">
        <f t="shared" si="32"/>
        <v>0.18460000000000323</v>
      </c>
      <c r="B930" s="9">
        <f t="shared" si="33"/>
        <v>0.7460696614886582</v>
      </c>
    </row>
    <row r="931" spans="1:2" ht="12">
      <c r="A931" s="9">
        <f t="shared" si="32"/>
        <v>0.18480000000000324</v>
      </c>
      <c r="B931" s="9">
        <f t="shared" si="33"/>
        <v>0.37599970068684396</v>
      </c>
    </row>
    <row r="932" spans="1:2" ht="12">
      <c r="A932" s="9">
        <f t="shared" si="32"/>
        <v>0.18500000000000325</v>
      </c>
      <c r="B932" s="9">
        <f t="shared" si="33"/>
        <v>-6.0935156660085754E-12</v>
      </c>
    </row>
    <row r="933" spans="1:2" ht="12">
      <c r="A933" s="9">
        <f t="shared" si="32"/>
        <v>0.18520000000000325</v>
      </c>
      <c r="B933" s="9">
        <f t="shared" si="33"/>
        <v>-0.37599970069893496</v>
      </c>
    </row>
    <row r="934" spans="1:2" ht="12">
      <c r="A934" s="9">
        <f t="shared" si="32"/>
        <v>0.18540000000000326</v>
      </c>
      <c r="B934" s="9">
        <f t="shared" si="33"/>
        <v>-0.7460696615004623</v>
      </c>
    </row>
    <row r="935" spans="1:2" ht="12">
      <c r="A935" s="9">
        <f t="shared" si="32"/>
        <v>0.18560000000000326</v>
      </c>
      <c r="B935" s="9">
        <f t="shared" si="33"/>
        <v>-1.1043736580597134</v>
      </c>
    </row>
    <row r="936" spans="1:2" ht="12">
      <c r="A936" s="9">
        <f t="shared" si="32"/>
        <v>0.18580000000000327</v>
      </c>
      <c r="B936" s="9">
        <f t="shared" si="33"/>
        <v>-1.4452610223105156</v>
      </c>
    </row>
    <row r="937" spans="1:2" ht="12">
      <c r="A937" s="9">
        <f t="shared" si="32"/>
        <v>0.18600000000000327</v>
      </c>
      <c r="B937" s="9">
        <f t="shared" si="33"/>
        <v>-1.763355756882392</v>
      </c>
    </row>
    <row r="938" spans="1:2" ht="12">
      <c r="A938" s="9">
        <f t="shared" si="32"/>
        <v>0.18620000000000328</v>
      </c>
      <c r="B938" s="9">
        <f t="shared" si="33"/>
        <v>-2.053641317790561</v>
      </c>
    </row>
    <row r="939" spans="1:2" ht="12">
      <c r="A939" s="9">
        <f t="shared" si="32"/>
        <v>0.18640000000000329</v>
      </c>
      <c r="B939" s="9">
        <f t="shared" si="33"/>
        <v>-2.31153972833131</v>
      </c>
    </row>
    <row r="940" spans="1:2" ht="12">
      <c r="A940" s="9">
        <f t="shared" si="32"/>
        <v>0.1866000000000033</v>
      </c>
      <c r="B940" s="9">
        <f t="shared" si="33"/>
        <v>-2.5329837765093695</v>
      </c>
    </row>
    <row r="941" spans="1:2" ht="12">
      <c r="A941" s="9">
        <f t="shared" si="32"/>
        <v>0.1868000000000033</v>
      </c>
      <c r="B941" s="9">
        <f t="shared" si="33"/>
        <v>-2.714481157400708</v>
      </c>
    </row>
    <row r="942" spans="1:2" ht="12">
      <c r="A942" s="9">
        <f t="shared" si="32"/>
        <v>0.1870000000000033</v>
      </c>
      <c r="B942" s="9">
        <f t="shared" si="33"/>
        <v>-2.8531695488873896</v>
      </c>
    </row>
    <row r="943" spans="1:2" ht="12">
      <c r="A943" s="9">
        <f t="shared" si="32"/>
        <v>0.1872000000000033</v>
      </c>
      <c r="B943" s="9">
        <f t="shared" si="33"/>
        <v>-2.9468617521872233</v>
      </c>
    </row>
    <row r="944" spans="1:2" ht="12">
      <c r="A944" s="9">
        <f t="shared" si="32"/>
        <v>0.18740000000000331</v>
      </c>
      <c r="B944" s="9">
        <f t="shared" si="33"/>
        <v>-2.9940801852852035</v>
      </c>
    </row>
    <row r="945" spans="1:2" ht="12">
      <c r="A945" s="9">
        <f t="shared" si="32"/>
        <v>0.18760000000000332</v>
      </c>
      <c r="B945" s="9">
        <f t="shared" si="33"/>
        <v>-2.9940801852844245</v>
      </c>
    </row>
    <row r="946" spans="1:2" ht="12">
      <c r="A946" s="9">
        <f t="shared" si="32"/>
        <v>0.18780000000000333</v>
      </c>
      <c r="B946" s="9">
        <f t="shared" si="33"/>
        <v>-2.9468617521848977</v>
      </c>
    </row>
    <row r="947" spans="1:2" ht="12">
      <c r="A947" s="9">
        <f t="shared" si="32"/>
        <v>0.18800000000000333</v>
      </c>
      <c r="B947" s="9">
        <f t="shared" si="33"/>
        <v>-2.8531695488835283</v>
      </c>
    </row>
    <row r="948" spans="1:2" ht="12">
      <c r="A948" s="9">
        <f t="shared" si="32"/>
        <v>0.18820000000000334</v>
      </c>
      <c r="B948" s="9">
        <f t="shared" si="33"/>
        <v>-2.714481157395388</v>
      </c>
    </row>
    <row r="949" spans="1:2" ht="12">
      <c r="A949" s="9">
        <f t="shared" si="32"/>
        <v>0.18840000000000334</v>
      </c>
      <c r="B949" s="9">
        <f t="shared" si="33"/>
        <v>-2.532983776502674</v>
      </c>
    </row>
    <row r="950" spans="1:2" ht="12">
      <c r="A950" s="9">
        <f t="shared" si="32"/>
        <v>0.18860000000000335</v>
      </c>
      <c r="B950" s="9">
        <f t="shared" si="33"/>
        <v>-2.311539728323345</v>
      </c>
    </row>
    <row r="951" spans="1:2" ht="12">
      <c r="A951" s="9">
        <f t="shared" si="32"/>
        <v>0.18880000000000335</v>
      </c>
      <c r="B951" s="9">
        <f t="shared" si="33"/>
        <v>-2.0536413177814516</v>
      </c>
    </row>
    <row r="952" spans="1:2" ht="12">
      <c r="A952" s="9">
        <f t="shared" si="32"/>
        <v>0.18900000000000336</v>
      </c>
      <c r="B952" s="9">
        <f t="shared" si="33"/>
        <v>-1.7633557568722829</v>
      </c>
    </row>
    <row r="953" spans="1:2" ht="12">
      <c r="A953" s="9">
        <f t="shared" si="32"/>
        <v>0.18920000000000337</v>
      </c>
      <c r="B953" s="9">
        <f t="shared" si="33"/>
        <v>-1.4452610222995652</v>
      </c>
    </row>
    <row r="954" spans="1:2" ht="12">
      <c r="A954" s="9">
        <f t="shared" si="32"/>
        <v>0.18940000000000337</v>
      </c>
      <c r="B954" s="9">
        <f t="shared" si="33"/>
        <v>-1.104373658048095</v>
      </c>
    </row>
    <row r="955" spans="1:2" ht="12">
      <c r="A955" s="9">
        <f t="shared" si="32"/>
        <v>0.18960000000000338</v>
      </c>
      <c r="B955" s="9">
        <f t="shared" si="33"/>
        <v>-0.7460696614884417</v>
      </c>
    </row>
    <row r="956" spans="1:2" ht="12">
      <c r="A956" s="9">
        <f t="shared" si="32"/>
        <v>0.18980000000000338</v>
      </c>
      <c r="B956" s="9">
        <f t="shared" si="33"/>
        <v>-0.3759997006866223</v>
      </c>
    </row>
    <row r="957" spans="1:2" ht="12">
      <c r="A957" s="9">
        <f t="shared" si="32"/>
        <v>0.1900000000000034</v>
      </c>
      <c r="B957" s="9">
        <f t="shared" si="33"/>
        <v>6.35960164738214E-12</v>
      </c>
    </row>
    <row r="958" spans="1:2" ht="12">
      <c r="A958" s="9">
        <f t="shared" si="32"/>
        <v>0.1902000000000034</v>
      </c>
      <c r="B958" s="9">
        <f t="shared" si="33"/>
        <v>0.3759997006992412</v>
      </c>
    </row>
    <row r="959" spans="1:2" ht="12">
      <c r="A959" s="9">
        <f t="shared" si="32"/>
        <v>0.1904000000000034</v>
      </c>
      <c r="B959" s="9">
        <f t="shared" si="33"/>
        <v>0.7460696615007614</v>
      </c>
    </row>
    <row r="960" spans="1:2" ht="12">
      <c r="A960" s="9">
        <f t="shared" si="32"/>
        <v>0.1906000000000034</v>
      </c>
      <c r="B960" s="9">
        <f t="shared" si="33"/>
        <v>1.1043736580600003</v>
      </c>
    </row>
    <row r="961" spans="1:2" ht="12">
      <c r="A961" s="9">
        <f t="shared" si="32"/>
        <v>0.1908000000000034</v>
      </c>
      <c r="B961" s="9">
        <f t="shared" si="33"/>
        <v>1.445261022310786</v>
      </c>
    </row>
    <row r="962" spans="1:2" ht="12">
      <c r="A962" s="9">
        <f t="shared" si="32"/>
        <v>0.19100000000000342</v>
      </c>
      <c r="B962" s="9">
        <f t="shared" si="33"/>
        <v>1.763355756882642</v>
      </c>
    </row>
    <row r="963" spans="1:2" ht="12">
      <c r="A963" s="9">
        <f t="shared" si="32"/>
        <v>0.19120000000000342</v>
      </c>
      <c r="B963" s="9">
        <f t="shared" si="33"/>
        <v>2.0536413177907855</v>
      </c>
    </row>
    <row r="964" spans="1:2" ht="12">
      <c r="A964" s="9">
        <f t="shared" si="32"/>
        <v>0.19140000000000343</v>
      </c>
      <c r="B964" s="9">
        <f t="shared" si="33"/>
        <v>2.31153972833148</v>
      </c>
    </row>
    <row r="965" spans="1:2" ht="12">
      <c r="A965" s="9">
        <f t="shared" si="32"/>
        <v>0.19160000000000343</v>
      </c>
      <c r="B965" s="9">
        <f t="shared" si="33"/>
        <v>2.532983776509512</v>
      </c>
    </row>
    <row r="966" spans="1:2" ht="12">
      <c r="A966" s="9">
        <f t="shared" si="32"/>
        <v>0.19180000000000344</v>
      </c>
      <c r="B966" s="9">
        <f t="shared" si="33"/>
        <v>2.7144811574008214</v>
      </c>
    </row>
    <row r="967" spans="1:2" ht="12">
      <c r="A967" s="9">
        <f t="shared" si="32"/>
        <v>0.19200000000000345</v>
      </c>
      <c r="B967" s="9">
        <f t="shared" si="33"/>
        <v>2.853169548887459</v>
      </c>
    </row>
    <row r="968" spans="1:2" ht="12">
      <c r="A968" s="9">
        <f aca="true" t="shared" si="34" ref="A968:A1031">A967+1/C$1</f>
        <v>0.19220000000000345</v>
      </c>
      <c r="B968" s="9">
        <f aca="true" t="shared" si="35" ref="B968:B1031">C$2*SIN(A968*2*PI()*C$3+C$5)+C$4</f>
        <v>2.946861752187281</v>
      </c>
    </row>
    <row r="969" spans="1:2" ht="12">
      <c r="A969" s="9">
        <f t="shared" si="34"/>
        <v>0.19240000000000346</v>
      </c>
      <c r="B969" s="9">
        <f t="shared" si="35"/>
        <v>2.994080185285223</v>
      </c>
    </row>
    <row r="970" spans="1:2" ht="12">
      <c r="A970" s="9">
        <f t="shared" si="34"/>
        <v>0.19260000000000346</v>
      </c>
      <c r="B970" s="9">
        <f t="shared" si="35"/>
        <v>2.994080185284405</v>
      </c>
    </row>
    <row r="971" spans="1:2" ht="12">
      <c r="A971" s="9">
        <f t="shared" si="34"/>
        <v>0.19280000000000347</v>
      </c>
      <c r="B971" s="9">
        <f t="shared" si="35"/>
        <v>2.946861752184848</v>
      </c>
    </row>
    <row r="972" spans="1:2" ht="12">
      <c r="A972" s="9">
        <f t="shared" si="34"/>
        <v>0.19300000000000347</v>
      </c>
      <c r="B972" s="9">
        <f t="shared" si="35"/>
        <v>2.853169548883446</v>
      </c>
    </row>
    <row r="973" spans="1:2" ht="12">
      <c r="A973" s="9">
        <f t="shared" si="34"/>
        <v>0.19320000000000348</v>
      </c>
      <c r="B973" s="9">
        <f t="shared" si="35"/>
        <v>2.7144811573952747</v>
      </c>
    </row>
    <row r="974" spans="1:2" ht="12">
      <c r="A974" s="9">
        <f t="shared" si="34"/>
        <v>0.19340000000000349</v>
      </c>
      <c r="B974" s="9">
        <f t="shared" si="35"/>
        <v>2.5329837765025314</v>
      </c>
    </row>
    <row r="975" spans="1:2" ht="12">
      <c r="A975" s="9">
        <f t="shared" si="34"/>
        <v>0.1936000000000035</v>
      </c>
      <c r="B975" s="9">
        <f t="shared" si="35"/>
        <v>2.3115397283231753</v>
      </c>
    </row>
    <row r="976" spans="1:2" ht="12">
      <c r="A976" s="9">
        <f t="shared" si="34"/>
        <v>0.1938000000000035</v>
      </c>
      <c r="B976" s="9">
        <f t="shared" si="35"/>
        <v>2.0536413177812576</v>
      </c>
    </row>
    <row r="977" spans="1:2" ht="12">
      <c r="A977" s="9">
        <f t="shared" si="34"/>
        <v>0.1940000000000035</v>
      </c>
      <c r="B977" s="9">
        <f t="shared" si="35"/>
        <v>1.7633557568720677</v>
      </c>
    </row>
    <row r="978" spans="1:2" ht="12">
      <c r="A978" s="9">
        <f t="shared" si="34"/>
        <v>0.1942000000000035</v>
      </c>
      <c r="B978" s="9">
        <f t="shared" si="35"/>
        <v>1.445261022299407</v>
      </c>
    </row>
    <row r="979" spans="1:2" ht="12">
      <c r="A979" s="9">
        <f t="shared" si="34"/>
        <v>0.19440000000000351</v>
      </c>
      <c r="B979" s="9">
        <f t="shared" si="35"/>
        <v>1.104373658047927</v>
      </c>
    </row>
    <row r="980" spans="1:2" ht="12">
      <c r="A980" s="9">
        <f t="shared" si="34"/>
        <v>0.19460000000000352</v>
      </c>
      <c r="B980" s="9">
        <f t="shared" si="35"/>
        <v>0.746069661488184</v>
      </c>
    </row>
    <row r="981" spans="1:2" ht="12">
      <c r="A981" s="9">
        <f t="shared" si="34"/>
        <v>0.19480000000000353</v>
      </c>
      <c r="B981" s="9">
        <f t="shared" si="35"/>
        <v>0.37599970068635835</v>
      </c>
    </row>
    <row r="982" spans="1:2" ht="12">
      <c r="A982" s="9">
        <f t="shared" si="34"/>
        <v>0.19500000000000353</v>
      </c>
      <c r="B982" s="9">
        <f t="shared" si="35"/>
        <v>-6.625687628755705E-12</v>
      </c>
    </row>
    <row r="983" spans="1:2" ht="12">
      <c r="A983" s="9">
        <f t="shared" si="34"/>
        <v>0.19520000000000354</v>
      </c>
      <c r="B983" s="9">
        <f t="shared" si="35"/>
        <v>-0.37599970069950517</v>
      </c>
    </row>
    <row r="984" spans="1:2" ht="12">
      <c r="A984" s="9">
        <f t="shared" si="34"/>
        <v>0.19540000000000354</v>
      </c>
      <c r="B984" s="9">
        <f t="shared" si="35"/>
        <v>-0.746069661501019</v>
      </c>
    </row>
    <row r="985" spans="1:2" ht="12">
      <c r="A985" s="9">
        <f t="shared" si="34"/>
        <v>0.19560000000000355</v>
      </c>
      <c r="B985" s="9">
        <f t="shared" si="35"/>
        <v>-1.104373658060248</v>
      </c>
    </row>
    <row r="986" spans="1:2" ht="12">
      <c r="A986" s="9">
        <f t="shared" si="34"/>
        <v>0.19580000000000355</v>
      </c>
      <c r="B986" s="9">
        <f t="shared" si="35"/>
        <v>-1.4452610223110192</v>
      </c>
    </row>
    <row r="987" spans="1:2" ht="12">
      <c r="A987" s="9">
        <f t="shared" si="34"/>
        <v>0.19600000000000356</v>
      </c>
      <c r="B987" s="9">
        <f t="shared" si="35"/>
        <v>-1.763355756882857</v>
      </c>
    </row>
    <row r="988" spans="1:2" ht="12">
      <c r="A988" s="9">
        <f t="shared" si="34"/>
        <v>0.19620000000000357</v>
      </c>
      <c r="B988" s="9">
        <f t="shared" si="35"/>
        <v>-2.05364131779098</v>
      </c>
    </row>
    <row r="989" spans="1:2" ht="12">
      <c r="A989" s="9">
        <f t="shared" si="34"/>
        <v>0.19640000000000357</v>
      </c>
      <c r="B989" s="9">
        <f t="shared" si="35"/>
        <v>-2.3115397283316765</v>
      </c>
    </row>
    <row r="990" spans="1:2" ht="12">
      <c r="A990" s="9">
        <f t="shared" si="34"/>
        <v>0.19660000000000358</v>
      </c>
      <c r="B990" s="9">
        <f t="shared" si="35"/>
        <v>-2.532983776509632</v>
      </c>
    </row>
    <row r="991" spans="1:2" ht="12">
      <c r="A991" s="9">
        <f t="shared" si="34"/>
        <v>0.19680000000000358</v>
      </c>
      <c r="B991" s="9">
        <f t="shared" si="35"/>
        <v>-2.714481157400917</v>
      </c>
    </row>
    <row r="992" spans="1:2" ht="12">
      <c r="A992" s="9">
        <f t="shared" si="34"/>
        <v>0.1970000000000036</v>
      </c>
      <c r="B992" s="9">
        <f t="shared" si="35"/>
        <v>-2.853169548887541</v>
      </c>
    </row>
    <row r="993" spans="1:2" ht="12">
      <c r="A993" s="9">
        <f t="shared" si="34"/>
        <v>0.1972000000000036</v>
      </c>
      <c r="B993" s="9">
        <f t="shared" si="35"/>
        <v>-2.9468617521873313</v>
      </c>
    </row>
    <row r="994" spans="1:2" ht="12">
      <c r="A994" s="9">
        <f t="shared" si="34"/>
        <v>0.1974000000000036</v>
      </c>
      <c r="B994" s="9">
        <f t="shared" si="35"/>
        <v>-2.99408018528524</v>
      </c>
    </row>
    <row r="995" spans="1:2" ht="12">
      <c r="A995" s="9">
        <f t="shared" si="34"/>
        <v>0.1976000000000036</v>
      </c>
      <c r="B995" s="9">
        <f t="shared" si="35"/>
        <v>-2.994080185284388</v>
      </c>
    </row>
    <row r="996" spans="1:2" ht="12">
      <c r="A996" s="9">
        <f t="shared" si="34"/>
        <v>0.1978000000000036</v>
      </c>
      <c r="B996" s="9">
        <f t="shared" si="35"/>
        <v>-2.94686175218479</v>
      </c>
    </row>
    <row r="997" spans="1:2" ht="12">
      <c r="A997" s="9">
        <f t="shared" si="34"/>
        <v>0.19800000000000362</v>
      </c>
      <c r="B997" s="9">
        <f t="shared" si="35"/>
        <v>-2.8531695488833506</v>
      </c>
    </row>
    <row r="998" spans="1:2" ht="12">
      <c r="A998" s="9">
        <f t="shared" si="34"/>
        <v>0.19820000000000362</v>
      </c>
      <c r="B998" s="9">
        <f t="shared" si="35"/>
        <v>-2.7144811573951433</v>
      </c>
    </row>
    <row r="999" spans="1:2" ht="12">
      <c r="A999" s="9">
        <f t="shared" si="34"/>
        <v>0.19840000000000363</v>
      </c>
      <c r="B999" s="9">
        <f t="shared" si="35"/>
        <v>-2.532983776502366</v>
      </c>
    </row>
    <row r="1000" spans="1:2" ht="12">
      <c r="A1000" s="9">
        <f t="shared" si="34"/>
        <v>0.19860000000000363</v>
      </c>
      <c r="B1000" s="9">
        <f t="shared" si="35"/>
        <v>-2.311539728323006</v>
      </c>
    </row>
    <row r="1001" spans="1:2" ht="12">
      <c r="A1001" s="9">
        <f t="shared" si="34"/>
        <v>0.19880000000000364</v>
      </c>
      <c r="B1001" s="9">
        <f t="shared" si="35"/>
        <v>-2.053641317781064</v>
      </c>
    </row>
    <row r="1002" spans="1:2" ht="12">
      <c r="A1002" s="9">
        <f t="shared" si="34"/>
        <v>0.19900000000000365</v>
      </c>
      <c r="B1002" s="9">
        <f t="shared" si="35"/>
        <v>-1.7633557568718867</v>
      </c>
    </row>
    <row r="1003" spans="1:2" ht="12">
      <c r="A1003" s="9">
        <f t="shared" si="34"/>
        <v>0.19920000000000365</v>
      </c>
      <c r="B1003" s="9">
        <f t="shared" si="35"/>
        <v>-1.4452610222991362</v>
      </c>
    </row>
    <row r="1004" spans="1:2" ht="12">
      <c r="A1004" s="9">
        <f t="shared" si="34"/>
        <v>0.19940000000000366</v>
      </c>
      <c r="B1004" s="9">
        <f t="shared" si="35"/>
        <v>-1.1043736580476398</v>
      </c>
    </row>
    <row r="1005" spans="1:2" ht="12">
      <c r="A1005" s="9">
        <f t="shared" si="34"/>
        <v>0.19960000000000366</v>
      </c>
      <c r="B1005" s="9">
        <f t="shared" si="35"/>
        <v>-0.746069661487885</v>
      </c>
    </row>
    <row r="1006" spans="1:2" ht="12">
      <c r="A1006" s="9">
        <f t="shared" si="34"/>
        <v>0.19980000000000367</v>
      </c>
      <c r="B1006" s="9">
        <f t="shared" si="35"/>
        <v>-0.37599970068605204</v>
      </c>
    </row>
    <row r="1007" spans="1:2" ht="12">
      <c r="A1007" s="9">
        <f t="shared" si="34"/>
        <v>0.20000000000000367</v>
      </c>
      <c r="B1007" s="9">
        <f t="shared" si="35"/>
        <v>6.89177361012927E-12</v>
      </c>
    </row>
    <row r="1008" spans="1:2" ht="12">
      <c r="A1008" s="9">
        <f t="shared" si="34"/>
        <v>0.20020000000000368</v>
      </c>
      <c r="B1008" s="9">
        <f t="shared" si="35"/>
        <v>0.3759997006997692</v>
      </c>
    </row>
    <row r="1009" spans="1:2" ht="12">
      <c r="A1009" s="9">
        <f t="shared" si="34"/>
        <v>0.2004000000000037</v>
      </c>
      <c r="B1009" s="9">
        <f t="shared" si="35"/>
        <v>0.7460696615012767</v>
      </c>
    </row>
    <row r="1010" spans="1:2" ht="12">
      <c r="A1010" s="9">
        <f t="shared" si="34"/>
        <v>0.2006000000000037</v>
      </c>
      <c r="B1010" s="9">
        <f t="shared" si="35"/>
        <v>1.104373658060495</v>
      </c>
    </row>
    <row r="1011" spans="1:2" ht="12">
      <c r="A1011" s="9">
        <f t="shared" si="34"/>
        <v>0.2008000000000037</v>
      </c>
      <c r="B1011" s="9">
        <f t="shared" si="35"/>
        <v>1.4452610223112523</v>
      </c>
    </row>
    <row r="1012" spans="1:2" ht="12">
      <c r="A1012" s="9">
        <f t="shared" si="34"/>
        <v>0.2010000000000037</v>
      </c>
      <c r="B1012" s="9">
        <f t="shared" si="35"/>
        <v>1.7633557568830724</v>
      </c>
    </row>
    <row r="1013" spans="1:2" ht="12">
      <c r="A1013" s="9">
        <f t="shared" si="34"/>
        <v>0.2012000000000037</v>
      </c>
      <c r="B1013" s="9">
        <f t="shared" si="35"/>
        <v>2.0536413177911426</v>
      </c>
    </row>
    <row r="1014" spans="1:2" ht="12">
      <c r="A1014" s="9">
        <f t="shared" si="34"/>
        <v>0.20140000000000371</v>
      </c>
      <c r="B1014" s="9">
        <f t="shared" si="35"/>
        <v>2.311539728331792</v>
      </c>
    </row>
    <row r="1015" spans="1:2" ht="12">
      <c r="A1015" s="9">
        <f t="shared" si="34"/>
        <v>0.20160000000000372</v>
      </c>
      <c r="B1015" s="9">
        <f t="shared" si="35"/>
        <v>2.5329837765097745</v>
      </c>
    </row>
    <row r="1016" spans="1:2" ht="12">
      <c r="A1016" s="9">
        <f t="shared" si="34"/>
        <v>0.20180000000000373</v>
      </c>
      <c r="B1016" s="9">
        <f t="shared" si="35"/>
        <v>2.71448115740103</v>
      </c>
    </row>
    <row r="1017" spans="1:2" ht="12">
      <c r="A1017" s="9">
        <f t="shared" si="34"/>
        <v>0.20200000000000373</v>
      </c>
      <c r="B1017" s="9">
        <f t="shared" si="35"/>
        <v>2.853169548887623</v>
      </c>
    </row>
    <row r="1018" spans="1:2" ht="12">
      <c r="A1018" s="9">
        <f t="shared" si="34"/>
        <v>0.20220000000000374</v>
      </c>
      <c r="B1018" s="9">
        <f t="shared" si="35"/>
        <v>2.946861752187381</v>
      </c>
    </row>
    <row r="1019" spans="1:2" ht="12">
      <c r="A1019" s="9">
        <f t="shared" si="34"/>
        <v>0.20240000000000374</v>
      </c>
      <c r="B1019" s="9">
        <f t="shared" si="35"/>
        <v>2.9940801852852568</v>
      </c>
    </row>
    <row r="1020" spans="1:2" ht="12">
      <c r="A1020" s="9">
        <f t="shared" si="34"/>
        <v>0.20260000000000375</v>
      </c>
      <c r="B1020" s="9">
        <f t="shared" si="35"/>
        <v>2.9940801852843717</v>
      </c>
    </row>
    <row r="1021" spans="1:2" ht="12">
      <c r="A1021" s="9">
        <f t="shared" si="34"/>
        <v>0.20280000000000376</v>
      </c>
      <c r="B1021" s="9">
        <f t="shared" si="35"/>
        <v>2.9468617521847404</v>
      </c>
    </row>
    <row r="1022" spans="1:2" ht="12">
      <c r="A1022" s="9">
        <f t="shared" si="34"/>
        <v>0.20300000000000376</v>
      </c>
      <c r="B1022" s="9">
        <f t="shared" si="35"/>
        <v>2.853169548883269</v>
      </c>
    </row>
    <row r="1023" spans="1:2" ht="12">
      <c r="A1023" s="9">
        <f t="shared" si="34"/>
        <v>0.20320000000000377</v>
      </c>
      <c r="B1023" s="9">
        <f t="shared" si="35"/>
        <v>2.7144811573950296</v>
      </c>
    </row>
    <row r="1024" spans="1:2" ht="12">
      <c r="A1024" s="9">
        <f t="shared" si="34"/>
        <v>0.20340000000000377</v>
      </c>
      <c r="B1024" s="9">
        <f t="shared" si="35"/>
        <v>2.5329837765022236</v>
      </c>
    </row>
    <row r="1025" spans="1:2" ht="12">
      <c r="A1025" s="9">
        <f t="shared" si="34"/>
        <v>0.20360000000000378</v>
      </c>
      <c r="B1025" s="9">
        <f t="shared" si="35"/>
        <v>2.311539728322863</v>
      </c>
    </row>
    <row r="1026" spans="1:2" ht="12">
      <c r="A1026" s="9">
        <f t="shared" si="34"/>
        <v>0.20380000000000378</v>
      </c>
      <c r="B1026" s="9">
        <f t="shared" si="35"/>
        <v>2.053641317780901</v>
      </c>
    </row>
    <row r="1027" spans="1:2" ht="12">
      <c r="A1027" s="9">
        <f t="shared" si="34"/>
        <v>0.2040000000000038</v>
      </c>
      <c r="B1027" s="9">
        <f t="shared" si="35"/>
        <v>1.7633557568716718</v>
      </c>
    </row>
    <row r="1028" spans="1:2" ht="12">
      <c r="A1028" s="9">
        <f t="shared" si="34"/>
        <v>0.2042000000000038</v>
      </c>
      <c r="B1028" s="9">
        <f t="shared" si="35"/>
        <v>1.445261022298903</v>
      </c>
    </row>
    <row r="1029" spans="1:2" ht="12">
      <c r="A1029" s="9">
        <f t="shared" si="34"/>
        <v>0.2044000000000038</v>
      </c>
      <c r="B1029" s="9">
        <f t="shared" si="35"/>
        <v>1.1043736580473926</v>
      </c>
    </row>
    <row r="1030" spans="1:2" ht="12">
      <c r="A1030" s="9">
        <f t="shared" si="34"/>
        <v>0.2046000000000038</v>
      </c>
      <c r="B1030" s="9">
        <f t="shared" si="35"/>
        <v>0.7460696614876272</v>
      </c>
    </row>
    <row r="1031" spans="1:2" ht="12">
      <c r="A1031" s="9">
        <f t="shared" si="34"/>
        <v>0.2048000000000038</v>
      </c>
      <c r="B1031" s="9">
        <f t="shared" si="35"/>
        <v>0.37599970068578803</v>
      </c>
    </row>
    <row r="1032" spans="1:2" ht="12">
      <c r="A1032" s="9">
        <f aca="true" t="shared" si="36" ref="A1032:A1095">A1031+1/C$1</f>
        <v>0.20500000000000382</v>
      </c>
      <c r="B1032" s="9">
        <f aca="true" t="shared" si="37" ref="B1032:B1095">C$2*SIN(A1032*2*PI()*C$3+C$5)+C$4</f>
        <v>-7.200492155648441E-12</v>
      </c>
    </row>
    <row r="1033" spans="1:2" ht="12">
      <c r="A1033" s="9">
        <f t="shared" si="36"/>
        <v>0.20520000000000382</v>
      </c>
      <c r="B1033" s="9">
        <f t="shared" si="37"/>
        <v>-0.3759997007000755</v>
      </c>
    </row>
    <row r="1034" spans="1:2" ht="12">
      <c r="A1034" s="9">
        <f t="shared" si="36"/>
        <v>0.20540000000000383</v>
      </c>
      <c r="B1034" s="9">
        <f t="shared" si="37"/>
        <v>-0.7460696615015758</v>
      </c>
    </row>
    <row r="1035" spans="1:2" ht="12">
      <c r="A1035" s="9">
        <f t="shared" si="36"/>
        <v>0.20560000000000384</v>
      </c>
      <c r="B1035" s="9">
        <f t="shared" si="37"/>
        <v>-1.1043736580607821</v>
      </c>
    </row>
    <row r="1036" spans="1:2" ht="12">
      <c r="A1036" s="9">
        <f t="shared" si="36"/>
        <v>0.20580000000000384</v>
      </c>
      <c r="B1036" s="9">
        <f t="shared" si="37"/>
        <v>-1.4452610223114482</v>
      </c>
    </row>
    <row r="1037" spans="1:2" ht="12">
      <c r="A1037" s="9">
        <f t="shared" si="36"/>
        <v>0.20600000000000385</v>
      </c>
      <c r="B1037" s="9">
        <f t="shared" si="37"/>
        <v>-1.7633557568832534</v>
      </c>
    </row>
    <row r="1038" spans="1:2" ht="12">
      <c r="A1038" s="9">
        <f t="shared" si="36"/>
        <v>0.20620000000000385</v>
      </c>
      <c r="B1038" s="9">
        <f t="shared" si="37"/>
        <v>-2.0536413177913366</v>
      </c>
    </row>
    <row r="1039" spans="1:2" ht="12">
      <c r="A1039" s="9">
        <f t="shared" si="36"/>
        <v>0.20640000000000386</v>
      </c>
      <c r="B1039" s="9">
        <f t="shared" si="37"/>
        <v>-2.3115397283319887</v>
      </c>
    </row>
    <row r="1040" spans="1:2" ht="12">
      <c r="A1040" s="9">
        <f t="shared" si="36"/>
        <v>0.20660000000000386</v>
      </c>
      <c r="B1040" s="9">
        <f t="shared" si="37"/>
        <v>-2.5329837765099397</v>
      </c>
    </row>
    <row r="1041" spans="1:2" ht="12">
      <c r="A1041" s="9">
        <f t="shared" si="36"/>
        <v>0.20680000000000387</v>
      </c>
      <c r="B1041" s="9">
        <f t="shared" si="37"/>
        <v>-2.7144811574011616</v>
      </c>
    </row>
    <row r="1042" spans="1:2" ht="12">
      <c r="A1042" s="9">
        <f t="shared" si="36"/>
        <v>0.20700000000000388</v>
      </c>
      <c r="B1042" s="9">
        <f t="shared" si="37"/>
        <v>-2.8531695488877187</v>
      </c>
    </row>
    <row r="1043" spans="1:2" ht="12">
      <c r="A1043" s="9">
        <f t="shared" si="36"/>
        <v>0.20720000000000388</v>
      </c>
      <c r="B1043" s="9">
        <f t="shared" si="37"/>
        <v>-2.9468617521874387</v>
      </c>
    </row>
    <row r="1044" spans="1:2" ht="12">
      <c r="A1044" s="9">
        <f t="shared" si="36"/>
        <v>0.2074000000000039</v>
      </c>
      <c r="B1044" s="9">
        <f t="shared" si="37"/>
        <v>-2.994080185285276</v>
      </c>
    </row>
    <row r="1045" spans="1:2" ht="12">
      <c r="A1045" s="9">
        <f t="shared" si="36"/>
        <v>0.2076000000000039</v>
      </c>
      <c r="B1045" s="9">
        <f t="shared" si="37"/>
        <v>-2.9940801852843526</v>
      </c>
    </row>
    <row r="1046" spans="1:2" ht="12">
      <c r="A1046" s="9">
        <f t="shared" si="36"/>
        <v>0.2078000000000039</v>
      </c>
      <c r="B1046" s="9">
        <f t="shared" si="37"/>
        <v>-2.9468617521846827</v>
      </c>
    </row>
    <row r="1047" spans="1:2" ht="12">
      <c r="A1047" s="9">
        <f t="shared" si="36"/>
        <v>0.2080000000000039</v>
      </c>
      <c r="B1047" s="9">
        <f t="shared" si="37"/>
        <v>-2.853169548883173</v>
      </c>
    </row>
    <row r="1048" spans="1:2" ht="12">
      <c r="A1048" s="9">
        <f t="shared" si="36"/>
        <v>0.2082000000000039</v>
      </c>
      <c r="B1048" s="9">
        <f t="shared" si="37"/>
        <v>-2.714481157394935</v>
      </c>
    </row>
    <row r="1049" spans="1:2" ht="12">
      <c r="A1049" s="9">
        <f t="shared" si="36"/>
        <v>0.20840000000000392</v>
      </c>
      <c r="B1049" s="9">
        <f t="shared" si="37"/>
        <v>-2.5329837765021037</v>
      </c>
    </row>
    <row r="1050" spans="1:2" ht="12">
      <c r="A1050" s="9">
        <f t="shared" si="36"/>
        <v>0.20860000000000392</v>
      </c>
      <c r="B1050" s="9">
        <f t="shared" si="37"/>
        <v>-2.3115397283226664</v>
      </c>
    </row>
    <row r="1051" spans="1:2" ht="12">
      <c r="A1051" s="9">
        <f t="shared" si="36"/>
        <v>0.20880000000000393</v>
      </c>
      <c r="B1051" s="9">
        <f t="shared" si="37"/>
        <v>-2.053641317780676</v>
      </c>
    </row>
    <row r="1052" spans="1:2" ht="12">
      <c r="A1052" s="9">
        <f t="shared" si="36"/>
        <v>0.20900000000000393</v>
      </c>
      <c r="B1052" s="9">
        <f t="shared" si="37"/>
        <v>-1.7633557568714218</v>
      </c>
    </row>
    <row r="1053" spans="1:2" ht="12">
      <c r="A1053" s="9">
        <f t="shared" si="36"/>
        <v>0.20920000000000394</v>
      </c>
      <c r="B1053" s="9">
        <f t="shared" si="37"/>
        <v>-1.4452610222986326</v>
      </c>
    </row>
    <row r="1054" spans="1:2" ht="12">
      <c r="A1054" s="9">
        <f t="shared" si="36"/>
        <v>0.20940000000000394</v>
      </c>
      <c r="B1054" s="9">
        <f t="shared" si="37"/>
        <v>-1.1043736580471055</v>
      </c>
    </row>
    <row r="1055" spans="1:2" ht="12">
      <c r="A1055" s="9">
        <f t="shared" si="36"/>
        <v>0.20960000000000395</v>
      </c>
      <c r="B1055" s="9">
        <f t="shared" si="37"/>
        <v>-0.7460696614873281</v>
      </c>
    </row>
    <row r="1056" spans="1:2" ht="12">
      <c r="A1056" s="9">
        <f t="shared" si="36"/>
        <v>0.20980000000000396</v>
      </c>
      <c r="B1056" s="9">
        <f t="shared" si="37"/>
        <v>-0.3759997006854817</v>
      </c>
    </row>
    <row r="1057" spans="1:2" ht="12">
      <c r="A1057" s="9">
        <f t="shared" si="36"/>
        <v>0.21000000000000396</v>
      </c>
      <c r="B1057" s="9">
        <f t="shared" si="37"/>
        <v>7.509210701167612E-12</v>
      </c>
    </row>
    <row r="1058" spans="1:2" ht="12">
      <c r="A1058" s="9">
        <f t="shared" si="36"/>
        <v>0.21020000000000397</v>
      </c>
      <c r="B1058" s="9">
        <f t="shared" si="37"/>
        <v>0.3759997007003817</v>
      </c>
    </row>
    <row r="1059" spans="1:2" ht="12">
      <c r="A1059" s="9">
        <f t="shared" si="36"/>
        <v>0.21040000000000397</v>
      </c>
      <c r="B1059" s="9">
        <f t="shared" si="37"/>
        <v>0.7460696615018748</v>
      </c>
    </row>
    <row r="1060" spans="1:2" ht="12">
      <c r="A1060" s="9">
        <f t="shared" si="36"/>
        <v>0.21060000000000398</v>
      </c>
      <c r="B1060" s="9">
        <f t="shared" si="37"/>
        <v>1.10437365806099</v>
      </c>
    </row>
    <row r="1061" spans="1:2" ht="12">
      <c r="A1061" s="9">
        <f t="shared" si="36"/>
        <v>0.21080000000000398</v>
      </c>
      <c r="B1061" s="9">
        <f t="shared" si="37"/>
        <v>1.4452610223117186</v>
      </c>
    </row>
    <row r="1062" spans="1:2" ht="12">
      <c r="A1062" s="9">
        <f t="shared" si="36"/>
        <v>0.211000000000004</v>
      </c>
      <c r="B1062" s="9">
        <f t="shared" si="37"/>
        <v>1.7633557568835028</v>
      </c>
    </row>
    <row r="1063" spans="1:2" ht="12">
      <c r="A1063" s="9">
        <f t="shared" si="36"/>
        <v>0.211200000000004</v>
      </c>
      <c r="B1063" s="9">
        <f t="shared" si="37"/>
        <v>2.053641317791562</v>
      </c>
    </row>
    <row r="1064" spans="1:2" ht="12">
      <c r="A1064" s="9">
        <f t="shared" si="36"/>
        <v>0.211400000000004</v>
      </c>
      <c r="B1064" s="9">
        <f t="shared" si="37"/>
        <v>2.3115397283321855</v>
      </c>
    </row>
    <row r="1065" spans="1:2" ht="12">
      <c r="A1065" s="9">
        <f t="shared" si="36"/>
        <v>0.211600000000004</v>
      </c>
      <c r="B1065" s="9">
        <f t="shared" si="37"/>
        <v>2.5329837765101053</v>
      </c>
    </row>
    <row r="1066" spans="1:2" ht="12">
      <c r="A1066" s="9">
        <f t="shared" si="36"/>
        <v>0.211800000000004</v>
      </c>
      <c r="B1066" s="9">
        <f t="shared" si="37"/>
        <v>2.7144811574012566</v>
      </c>
    </row>
    <row r="1067" spans="1:2" ht="12">
      <c r="A1067" s="9">
        <f t="shared" si="36"/>
        <v>0.21200000000000402</v>
      </c>
      <c r="B1067" s="9">
        <f t="shared" si="37"/>
        <v>2.853169548887788</v>
      </c>
    </row>
    <row r="1068" spans="1:2" ht="12">
      <c r="A1068" s="9">
        <f t="shared" si="36"/>
        <v>0.21220000000000402</v>
      </c>
      <c r="B1068" s="9">
        <f t="shared" si="37"/>
        <v>2.9468617521874805</v>
      </c>
    </row>
    <row r="1069" spans="1:2" ht="12">
      <c r="A1069" s="9">
        <f t="shared" si="36"/>
        <v>0.21240000000000403</v>
      </c>
      <c r="B1069" s="9">
        <f t="shared" si="37"/>
        <v>2.99408018528529</v>
      </c>
    </row>
    <row r="1070" spans="1:2" ht="12">
      <c r="A1070" s="9">
        <f t="shared" si="36"/>
        <v>0.21260000000000404</v>
      </c>
      <c r="B1070" s="9">
        <f t="shared" si="37"/>
        <v>2.9940801852843384</v>
      </c>
    </row>
    <row r="1071" spans="1:2" ht="12">
      <c r="A1071" s="9">
        <f t="shared" si="36"/>
        <v>0.21280000000000404</v>
      </c>
      <c r="B1071" s="9">
        <f t="shared" si="37"/>
        <v>2.9468617521846405</v>
      </c>
    </row>
    <row r="1072" spans="1:2" ht="12">
      <c r="A1072" s="9">
        <f t="shared" si="36"/>
        <v>0.21300000000000405</v>
      </c>
      <c r="B1072" s="9">
        <f t="shared" si="37"/>
        <v>2.853169548883104</v>
      </c>
    </row>
    <row r="1073" spans="1:2" ht="12">
      <c r="A1073" s="9">
        <f t="shared" si="36"/>
        <v>0.21320000000000405</v>
      </c>
      <c r="B1073" s="9">
        <f t="shared" si="37"/>
        <v>2.714481157394803</v>
      </c>
    </row>
    <row r="1074" spans="1:2" ht="12">
      <c r="A1074" s="9">
        <f t="shared" si="36"/>
        <v>0.21340000000000406</v>
      </c>
      <c r="B1074" s="9">
        <f t="shared" si="37"/>
        <v>2.5329837765019843</v>
      </c>
    </row>
    <row r="1075" spans="1:2" ht="12">
      <c r="A1075" s="9">
        <f t="shared" si="36"/>
        <v>0.21360000000000406</v>
      </c>
      <c r="B1075" s="9">
        <f t="shared" si="37"/>
        <v>2.3115397283225243</v>
      </c>
    </row>
    <row r="1076" spans="1:2" ht="12">
      <c r="A1076" s="9">
        <f t="shared" si="36"/>
        <v>0.21380000000000407</v>
      </c>
      <c r="B1076" s="9">
        <f t="shared" si="37"/>
        <v>2.053641317780513</v>
      </c>
    </row>
    <row r="1077" spans="1:2" ht="12">
      <c r="A1077" s="9">
        <f t="shared" si="36"/>
        <v>0.21400000000000408</v>
      </c>
      <c r="B1077" s="9">
        <f t="shared" si="37"/>
        <v>1.763355756871241</v>
      </c>
    </row>
    <row r="1078" spans="1:2" ht="12">
      <c r="A1078" s="9">
        <f t="shared" si="36"/>
        <v>0.21420000000000408</v>
      </c>
      <c r="B1078" s="9">
        <f t="shared" si="37"/>
        <v>1.4452610222984368</v>
      </c>
    </row>
    <row r="1079" spans="1:2" ht="12">
      <c r="A1079" s="9">
        <f t="shared" si="36"/>
        <v>0.2144000000000041</v>
      </c>
      <c r="B1079" s="9">
        <f t="shared" si="37"/>
        <v>1.1043736580468977</v>
      </c>
    </row>
    <row r="1080" spans="1:2" ht="12">
      <c r="A1080" s="9">
        <f t="shared" si="36"/>
        <v>0.2146000000000041</v>
      </c>
      <c r="B1080" s="9">
        <f t="shared" si="37"/>
        <v>0.7460696614871117</v>
      </c>
    </row>
    <row r="1081" spans="1:2" ht="12">
      <c r="A1081" s="9">
        <f t="shared" si="36"/>
        <v>0.2148000000000041</v>
      </c>
      <c r="B1081" s="9">
        <f t="shared" si="37"/>
        <v>0.37599970068526006</v>
      </c>
    </row>
    <row r="1082" spans="1:2" ht="12">
      <c r="A1082" s="9">
        <f t="shared" si="36"/>
        <v>0.2150000000000041</v>
      </c>
      <c r="B1082" s="9">
        <f t="shared" si="37"/>
        <v>-7.732664118395571E-12</v>
      </c>
    </row>
    <row r="1083" spans="1:2" ht="12">
      <c r="A1083" s="9">
        <f t="shared" si="36"/>
        <v>0.2152000000000041</v>
      </c>
      <c r="B1083" s="9">
        <f t="shared" si="37"/>
        <v>-0.37599970070051886</v>
      </c>
    </row>
    <row r="1084" spans="1:2" ht="12">
      <c r="A1084" s="9">
        <f t="shared" si="36"/>
        <v>0.21540000000000412</v>
      </c>
      <c r="B1084" s="9">
        <f t="shared" si="37"/>
        <v>-0.7460696615020087</v>
      </c>
    </row>
    <row r="1085" spans="1:2" ht="12">
      <c r="A1085" s="9">
        <f t="shared" si="36"/>
        <v>0.21560000000000412</v>
      </c>
      <c r="B1085" s="9">
        <f t="shared" si="37"/>
        <v>-1.1043736580611978</v>
      </c>
    </row>
    <row r="1086" spans="1:2" ht="12">
      <c r="A1086" s="9">
        <f t="shared" si="36"/>
        <v>0.21580000000000413</v>
      </c>
      <c r="B1086" s="9">
        <f t="shared" si="37"/>
        <v>-1.4452610223119144</v>
      </c>
    </row>
    <row r="1087" spans="1:2" ht="12">
      <c r="A1087" s="9">
        <f t="shared" si="36"/>
        <v>0.21600000000000413</v>
      </c>
      <c r="B1087" s="9">
        <f t="shared" si="37"/>
        <v>-1.7633557568836837</v>
      </c>
    </row>
    <row r="1088" spans="1:2" ht="12">
      <c r="A1088" s="9">
        <f t="shared" si="36"/>
        <v>0.21620000000000414</v>
      </c>
      <c r="B1088" s="9">
        <f t="shared" si="37"/>
        <v>-2.0536413177917248</v>
      </c>
    </row>
    <row r="1089" spans="1:2" ht="12">
      <c r="A1089" s="9">
        <f t="shared" si="36"/>
        <v>0.21640000000000414</v>
      </c>
      <c r="B1089" s="9">
        <f t="shared" si="37"/>
        <v>-2.3115397283323276</v>
      </c>
    </row>
    <row r="1090" spans="1:2" ht="12">
      <c r="A1090" s="9">
        <f t="shared" si="36"/>
        <v>0.21660000000000415</v>
      </c>
      <c r="B1090" s="9">
        <f t="shared" si="37"/>
        <v>-2.532983776510225</v>
      </c>
    </row>
    <row r="1091" spans="1:2" ht="12">
      <c r="A1091" s="9">
        <f t="shared" si="36"/>
        <v>0.21680000000000416</v>
      </c>
      <c r="B1091" s="9">
        <f t="shared" si="37"/>
        <v>-2.714481157401388</v>
      </c>
    </row>
    <row r="1092" spans="1:2" ht="12">
      <c r="A1092" s="9">
        <f t="shared" si="36"/>
        <v>0.21700000000000416</v>
      </c>
      <c r="B1092" s="9">
        <f t="shared" si="37"/>
        <v>-2.853169548887883</v>
      </c>
    </row>
    <row r="1093" spans="1:2" ht="12">
      <c r="A1093" s="9">
        <f t="shared" si="36"/>
        <v>0.21720000000000417</v>
      </c>
      <c r="B1093" s="9">
        <f t="shared" si="37"/>
        <v>-2.9468617521875387</v>
      </c>
    </row>
    <row r="1094" spans="1:2" ht="12">
      <c r="A1094" s="9">
        <f t="shared" si="36"/>
        <v>0.21740000000000417</v>
      </c>
      <c r="B1094" s="9">
        <f t="shared" si="37"/>
        <v>-2.994080185285309</v>
      </c>
    </row>
    <row r="1095" spans="1:2" ht="12">
      <c r="A1095" s="9">
        <f t="shared" si="36"/>
        <v>0.21760000000000418</v>
      </c>
      <c r="B1095" s="9">
        <f t="shared" si="37"/>
        <v>-2.994080185284324</v>
      </c>
    </row>
    <row r="1096" spans="1:2" ht="12">
      <c r="A1096" s="9">
        <f aca="true" t="shared" si="38" ref="A1096:A1159">A1095+1/C$1</f>
        <v>0.21780000000000418</v>
      </c>
      <c r="B1096" s="9">
        <f aca="true" t="shared" si="39" ref="B1096:B1159">C$2*SIN(A1096*2*PI()*C$3+C$5)+C$4</f>
        <v>-2.946861752184599</v>
      </c>
    </row>
    <row r="1097" spans="1:2" ht="12">
      <c r="A1097" s="9">
        <f t="shared" si="38"/>
        <v>0.2180000000000042</v>
      </c>
      <c r="B1097" s="9">
        <f t="shared" si="39"/>
        <v>-2.853169548883035</v>
      </c>
    </row>
    <row r="1098" spans="1:2" ht="12">
      <c r="A1098" s="9">
        <f t="shared" si="38"/>
        <v>0.2182000000000042</v>
      </c>
      <c r="B1098" s="9">
        <f t="shared" si="39"/>
        <v>-2.714481157394708</v>
      </c>
    </row>
    <row r="1099" spans="1:2" ht="12">
      <c r="A1099" s="9">
        <f t="shared" si="38"/>
        <v>0.2184000000000042</v>
      </c>
      <c r="B1099" s="9">
        <f t="shared" si="39"/>
        <v>-2.5329837765018186</v>
      </c>
    </row>
    <row r="1100" spans="1:2" ht="12">
      <c r="A1100" s="9">
        <f t="shared" si="38"/>
        <v>0.2186000000000042</v>
      </c>
      <c r="B1100" s="9">
        <f t="shared" si="39"/>
        <v>-2.3115397283223276</v>
      </c>
    </row>
    <row r="1101" spans="1:2" ht="12">
      <c r="A1101" s="9">
        <f t="shared" si="38"/>
        <v>0.2188000000000042</v>
      </c>
      <c r="B1101" s="9">
        <f t="shared" si="39"/>
        <v>-2.0536413177802877</v>
      </c>
    </row>
    <row r="1102" spans="1:2" ht="12">
      <c r="A1102" s="9">
        <f t="shared" si="38"/>
        <v>0.21900000000000422</v>
      </c>
      <c r="B1102" s="9">
        <f t="shared" si="39"/>
        <v>-1.7633557568709912</v>
      </c>
    </row>
    <row r="1103" spans="1:2" ht="12">
      <c r="A1103" s="9">
        <f t="shared" si="38"/>
        <v>0.21920000000000422</v>
      </c>
      <c r="B1103" s="9">
        <f t="shared" si="39"/>
        <v>-1.4452610222981663</v>
      </c>
    </row>
    <row r="1104" spans="1:2" ht="12">
      <c r="A1104" s="9">
        <f t="shared" si="38"/>
        <v>0.21940000000000423</v>
      </c>
      <c r="B1104" s="9">
        <f t="shared" si="39"/>
        <v>-1.1043736580466108</v>
      </c>
    </row>
    <row r="1105" spans="1:2" ht="12">
      <c r="A1105" s="9">
        <f t="shared" si="38"/>
        <v>0.21960000000000424</v>
      </c>
      <c r="B1105" s="9">
        <f t="shared" si="39"/>
        <v>-0.7460696614868128</v>
      </c>
    </row>
    <row r="1106" spans="1:2" ht="12">
      <c r="A1106" s="9">
        <f t="shared" si="38"/>
        <v>0.21980000000000424</v>
      </c>
      <c r="B1106" s="9">
        <f t="shared" si="39"/>
        <v>-0.3759997006850384</v>
      </c>
    </row>
    <row r="1107" spans="1:2" ht="12">
      <c r="A1107" s="9">
        <f t="shared" si="38"/>
        <v>0.22000000000000425</v>
      </c>
      <c r="B1107" s="9">
        <f t="shared" si="39"/>
        <v>7.95611753562353E-12</v>
      </c>
    </row>
    <row r="1108" spans="1:2" ht="12">
      <c r="A1108" s="9">
        <f t="shared" si="38"/>
        <v>0.22020000000000425</v>
      </c>
      <c r="B1108" s="9">
        <f t="shared" si="39"/>
        <v>0.3759997007008251</v>
      </c>
    </row>
    <row r="1109" spans="1:2" ht="12">
      <c r="A1109" s="9">
        <f t="shared" si="38"/>
        <v>0.22040000000000426</v>
      </c>
      <c r="B1109" s="9">
        <f t="shared" si="39"/>
        <v>0.7460696615023077</v>
      </c>
    </row>
    <row r="1110" spans="1:2" ht="12">
      <c r="A1110" s="9">
        <f t="shared" si="38"/>
        <v>0.22060000000000426</v>
      </c>
      <c r="B1110" s="9">
        <f t="shared" si="39"/>
        <v>1.1043736580614847</v>
      </c>
    </row>
    <row r="1111" spans="1:2" ht="12">
      <c r="A1111" s="9">
        <f t="shared" si="38"/>
        <v>0.22080000000000427</v>
      </c>
      <c r="B1111" s="9">
        <f t="shared" si="39"/>
        <v>1.445261022312185</v>
      </c>
    </row>
    <row r="1112" spans="1:2" ht="12">
      <c r="A1112" s="9">
        <f t="shared" si="38"/>
        <v>0.22100000000000428</v>
      </c>
      <c r="B1112" s="9">
        <f t="shared" si="39"/>
        <v>1.7633557568839335</v>
      </c>
    </row>
    <row r="1113" spans="1:2" ht="12">
      <c r="A1113" s="9">
        <f t="shared" si="38"/>
        <v>0.22120000000000428</v>
      </c>
      <c r="B1113" s="9">
        <f t="shared" si="39"/>
        <v>2.0536413177919495</v>
      </c>
    </row>
    <row r="1114" spans="1:2" ht="12">
      <c r="A1114" s="9">
        <f t="shared" si="38"/>
        <v>0.2214000000000043</v>
      </c>
      <c r="B1114" s="9">
        <f t="shared" si="39"/>
        <v>2.3115397283325247</v>
      </c>
    </row>
    <row r="1115" spans="1:2" ht="12">
      <c r="A1115" s="9">
        <f t="shared" si="38"/>
        <v>0.2216000000000043</v>
      </c>
      <c r="B1115" s="9">
        <f t="shared" si="39"/>
        <v>2.5329837765103904</v>
      </c>
    </row>
    <row r="1116" spans="1:2" ht="12">
      <c r="A1116" s="9">
        <f t="shared" si="38"/>
        <v>0.2218000000000043</v>
      </c>
      <c r="B1116" s="9">
        <f t="shared" si="39"/>
        <v>2.7144811574015195</v>
      </c>
    </row>
    <row r="1117" spans="1:2" ht="12">
      <c r="A1117" s="9">
        <f t="shared" si="38"/>
        <v>0.2220000000000043</v>
      </c>
      <c r="B1117" s="9">
        <f t="shared" si="39"/>
        <v>2.8531695488879785</v>
      </c>
    </row>
    <row r="1118" spans="1:2" ht="12">
      <c r="A1118" s="9">
        <f t="shared" si="38"/>
        <v>0.2222000000000043</v>
      </c>
      <c r="B1118" s="9">
        <f t="shared" si="39"/>
        <v>2.9468617521875804</v>
      </c>
    </row>
    <row r="1119" spans="1:2" ht="12">
      <c r="A1119" s="9">
        <f t="shared" si="38"/>
        <v>0.22240000000000432</v>
      </c>
      <c r="B1119" s="9">
        <f t="shared" si="39"/>
        <v>2.9940801852853234</v>
      </c>
    </row>
    <row r="1120" spans="1:2" ht="12">
      <c r="A1120" s="9">
        <f t="shared" si="38"/>
        <v>0.22260000000000432</v>
      </c>
      <c r="B1120" s="9">
        <f t="shared" si="39"/>
        <v>2.9940801852843046</v>
      </c>
    </row>
    <row r="1121" spans="1:2" ht="12">
      <c r="A1121" s="9">
        <f t="shared" si="38"/>
        <v>0.22280000000000433</v>
      </c>
      <c r="B1121" s="9">
        <f t="shared" si="39"/>
        <v>2.946861752184541</v>
      </c>
    </row>
    <row r="1122" spans="1:2" ht="12">
      <c r="A1122" s="9">
        <f t="shared" si="38"/>
        <v>0.22300000000000433</v>
      </c>
      <c r="B1122" s="9">
        <f t="shared" si="39"/>
        <v>2.8531695488829394</v>
      </c>
    </row>
    <row r="1123" spans="1:2" ht="12">
      <c r="A1123" s="9">
        <f t="shared" si="38"/>
        <v>0.22320000000000434</v>
      </c>
      <c r="B1123" s="9">
        <f t="shared" si="39"/>
        <v>2.7144811573945766</v>
      </c>
    </row>
    <row r="1124" spans="1:2" ht="12">
      <c r="A1124" s="9">
        <f t="shared" si="38"/>
        <v>0.22340000000000435</v>
      </c>
      <c r="B1124" s="9">
        <f t="shared" si="39"/>
        <v>2.532983776501653</v>
      </c>
    </row>
    <row r="1125" spans="1:2" ht="12">
      <c r="A1125" s="9">
        <f t="shared" si="38"/>
        <v>0.22360000000000435</v>
      </c>
      <c r="B1125" s="9">
        <f t="shared" si="39"/>
        <v>2.3115397283221304</v>
      </c>
    </row>
    <row r="1126" spans="1:2" ht="12">
      <c r="A1126" s="9">
        <f t="shared" si="38"/>
        <v>0.22380000000000436</v>
      </c>
      <c r="B1126" s="9">
        <f t="shared" si="39"/>
        <v>2.053641317780063</v>
      </c>
    </row>
    <row r="1127" spans="1:2" ht="12">
      <c r="A1127" s="9">
        <f t="shared" si="38"/>
        <v>0.22400000000000436</v>
      </c>
      <c r="B1127" s="9">
        <f t="shared" si="39"/>
        <v>1.7633557568707414</v>
      </c>
    </row>
    <row r="1128" spans="1:2" ht="12">
      <c r="A1128" s="9">
        <f t="shared" si="38"/>
        <v>0.22420000000000437</v>
      </c>
      <c r="B1128" s="9">
        <f t="shared" si="39"/>
        <v>1.4452610222978959</v>
      </c>
    </row>
    <row r="1129" spans="1:2" ht="12">
      <c r="A1129" s="9">
        <f t="shared" si="38"/>
        <v>0.22440000000000437</v>
      </c>
      <c r="B1129" s="9">
        <f t="shared" si="39"/>
        <v>1.1043736580463235</v>
      </c>
    </row>
    <row r="1130" spans="1:2" ht="12">
      <c r="A1130" s="9">
        <f t="shared" si="38"/>
        <v>0.22460000000000438</v>
      </c>
      <c r="B1130" s="9">
        <f t="shared" si="39"/>
        <v>0.7460696614865964</v>
      </c>
    </row>
    <row r="1131" spans="1:2" ht="12">
      <c r="A1131" s="9">
        <f t="shared" si="38"/>
        <v>0.22480000000000439</v>
      </c>
      <c r="B1131" s="9">
        <f t="shared" si="39"/>
        <v>0.3759997006847321</v>
      </c>
    </row>
    <row r="1132" spans="1:2" ht="12">
      <c r="A1132" s="9">
        <f t="shared" si="38"/>
        <v>0.2250000000000044</v>
      </c>
      <c r="B1132" s="9">
        <f t="shared" si="39"/>
        <v>-8.264836081142701E-12</v>
      </c>
    </row>
    <row r="1133" spans="1:2" ht="12">
      <c r="A1133" s="9">
        <f t="shared" si="38"/>
        <v>0.2252000000000044</v>
      </c>
      <c r="B1133" s="9">
        <f t="shared" si="39"/>
        <v>-0.3759997007011314</v>
      </c>
    </row>
    <row r="1134" spans="1:2" ht="12">
      <c r="A1134" s="9">
        <f t="shared" si="38"/>
        <v>0.2254000000000044</v>
      </c>
      <c r="B1134" s="9">
        <f t="shared" si="39"/>
        <v>-0.7460696615026067</v>
      </c>
    </row>
    <row r="1135" spans="1:2" ht="12">
      <c r="A1135" s="9">
        <f t="shared" si="38"/>
        <v>0.2256000000000044</v>
      </c>
      <c r="B1135" s="9">
        <f t="shared" si="39"/>
        <v>-1.1043736580617718</v>
      </c>
    </row>
    <row r="1136" spans="1:2" ht="12">
      <c r="A1136" s="9">
        <f t="shared" si="38"/>
        <v>0.2258000000000044</v>
      </c>
      <c r="B1136" s="9">
        <f t="shared" si="39"/>
        <v>-1.4452610223124556</v>
      </c>
    </row>
    <row r="1137" spans="1:2" ht="12">
      <c r="A1137" s="9">
        <f t="shared" si="38"/>
        <v>0.22600000000000442</v>
      </c>
      <c r="B1137" s="9">
        <f t="shared" si="39"/>
        <v>-1.7633557568841833</v>
      </c>
    </row>
    <row r="1138" spans="1:2" ht="12">
      <c r="A1138" s="9">
        <f t="shared" si="38"/>
        <v>0.22620000000000443</v>
      </c>
      <c r="B1138" s="9">
        <f t="shared" si="39"/>
        <v>-2.0536413177921746</v>
      </c>
    </row>
    <row r="1139" spans="1:2" ht="12">
      <c r="A1139" s="9">
        <f t="shared" si="38"/>
        <v>0.22640000000000443</v>
      </c>
      <c r="B1139" s="9">
        <f t="shared" si="39"/>
        <v>-2.3115397283327215</v>
      </c>
    </row>
    <row r="1140" spans="1:2" ht="12">
      <c r="A1140" s="9">
        <f t="shared" si="38"/>
        <v>0.22660000000000444</v>
      </c>
      <c r="B1140" s="9">
        <f t="shared" si="39"/>
        <v>-2.532983776510556</v>
      </c>
    </row>
    <row r="1141" spans="1:2" ht="12">
      <c r="A1141" s="9">
        <f t="shared" si="38"/>
        <v>0.22680000000000444</v>
      </c>
      <c r="B1141" s="9">
        <f t="shared" si="39"/>
        <v>-2.714481157401615</v>
      </c>
    </row>
    <row r="1142" spans="1:2" ht="12">
      <c r="A1142" s="9">
        <f t="shared" si="38"/>
        <v>0.22700000000000445</v>
      </c>
      <c r="B1142" s="9">
        <f t="shared" si="39"/>
        <v>-2.8531695488880473</v>
      </c>
    </row>
    <row r="1143" spans="1:2" ht="12">
      <c r="A1143" s="9">
        <f t="shared" si="38"/>
        <v>0.22720000000000445</v>
      </c>
      <c r="B1143" s="9">
        <f t="shared" si="39"/>
        <v>-2.946861752187638</v>
      </c>
    </row>
    <row r="1144" spans="1:2" ht="12">
      <c r="A1144" s="9">
        <f t="shared" si="38"/>
        <v>0.22740000000000446</v>
      </c>
      <c r="B1144" s="9">
        <f t="shared" si="39"/>
        <v>-2.9940801852853425</v>
      </c>
    </row>
    <row r="1145" spans="1:2" ht="12">
      <c r="A1145" s="9">
        <f t="shared" si="38"/>
        <v>0.22760000000000447</v>
      </c>
      <c r="B1145" s="9">
        <f t="shared" si="39"/>
        <v>-2.9940801852842855</v>
      </c>
    </row>
    <row r="1146" spans="1:2" ht="12">
      <c r="A1146" s="9">
        <f t="shared" si="38"/>
        <v>0.22780000000000447</v>
      </c>
      <c r="B1146" s="9">
        <f t="shared" si="39"/>
        <v>-2.946861752184483</v>
      </c>
    </row>
    <row r="1147" spans="1:2" ht="12">
      <c r="A1147" s="9">
        <f t="shared" si="38"/>
        <v>0.22800000000000448</v>
      </c>
      <c r="B1147" s="9">
        <f t="shared" si="39"/>
        <v>-2.8531695488828706</v>
      </c>
    </row>
    <row r="1148" spans="1:2" ht="12">
      <c r="A1148" s="9">
        <f t="shared" si="38"/>
        <v>0.22820000000000448</v>
      </c>
      <c r="B1148" s="9">
        <f t="shared" si="39"/>
        <v>-2.7144811573944816</v>
      </c>
    </row>
    <row r="1149" spans="1:2" ht="12">
      <c r="A1149" s="9">
        <f t="shared" si="38"/>
        <v>0.2284000000000045</v>
      </c>
      <c r="B1149" s="9">
        <f t="shared" si="39"/>
        <v>-2.5329837765015335</v>
      </c>
    </row>
    <row r="1150" spans="1:2" ht="12">
      <c r="A1150" s="9">
        <f t="shared" si="38"/>
        <v>0.2286000000000045</v>
      </c>
      <c r="B1150" s="9">
        <f t="shared" si="39"/>
        <v>-2.3115397283219883</v>
      </c>
    </row>
    <row r="1151" spans="1:2" ht="12">
      <c r="A1151" s="9">
        <f t="shared" si="38"/>
        <v>0.2288000000000045</v>
      </c>
      <c r="B1151" s="9">
        <f t="shared" si="39"/>
        <v>-2.0536413177799</v>
      </c>
    </row>
    <row r="1152" spans="1:2" ht="12">
      <c r="A1152" s="9">
        <f t="shared" si="38"/>
        <v>0.2290000000000045</v>
      </c>
      <c r="B1152" s="9">
        <f t="shared" si="39"/>
        <v>-1.763355756870561</v>
      </c>
    </row>
    <row r="1153" spans="1:2" ht="12">
      <c r="A1153" s="9">
        <f t="shared" si="38"/>
        <v>0.2292000000000045</v>
      </c>
      <c r="B1153" s="9">
        <f t="shared" si="39"/>
        <v>-1.4452610222977</v>
      </c>
    </row>
    <row r="1154" spans="1:2" ht="12">
      <c r="A1154" s="9">
        <f t="shared" si="38"/>
        <v>0.22940000000000452</v>
      </c>
      <c r="B1154" s="9">
        <f t="shared" si="39"/>
        <v>-1.1043736580461159</v>
      </c>
    </row>
    <row r="1155" spans="1:2" ht="12">
      <c r="A1155" s="9">
        <f t="shared" si="38"/>
        <v>0.22960000000000452</v>
      </c>
      <c r="B1155" s="9">
        <f t="shared" si="39"/>
        <v>-0.7460696614863799</v>
      </c>
    </row>
    <row r="1156" spans="1:2" ht="12">
      <c r="A1156" s="9">
        <f t="shared" si="38"/>
        <v>0.22980000000000453</v>
      </c>
      <c r="B1156" s="9">
        <f t="shared" si="39"/>
        <v>-0.3759997006845104</v>
      </c>
    </row>
    <row r="1157" spans="1:2" ht="12">
      <c r="A1157" s="9">
        <f t="shared" si="38"/>
        <v>0.23000000000000453</v>
      </c>
      <c r="B1157" s="9">
        <f t="shared" si="39"/>
        <v>8.48828949837066E-12</v>
      </c>
    </row>
    <row r="1158" spans="1:2" ht="12">
      <c r="A1158" s="9">
        <f t="shared" si="38"/>
        <v>0.23020000000000454</v>
      </c>
      <c r="B1158" s="9">
        <f t="shared" si="39"/>
        <v>0.37599970070135313</v>
      </c>
    </row>
    <row r="1159" spans="1:2" ht="12">
      <c r="A1159" s="9">
        <f t="shared" si="38"/>
        <v>0.23040000000000455</v>
      </c>
      <c r="B1159" s="9">
        <f t="shared" si="39"/>
        <v>0.7460696615028231</v>
      </c>
    </row>
    <row r="1160" spans="1:2" ht="12">
      <c r="A1160" s="9">
        <f aca="true" t="shared" si="40" ref="A1160:A1207">A1159+1/C$1</f>
        <v>0.23060000000000455</v>
      </c>
      <c r="B1160" s="9">
        <f aca="true" t="shared" si="41" ref="B1160:B1207">C$2*SIN(A1160*2*PI()*C$3+C$5)+C$4</f>
        <v>1.1043736580619796</v>
      </c>
    </row>
    <row r="1161" spans="1:2" ht="12">
      <c r="A1161" s="9">
        <f t="shared" si="40"/>
        <v>0.23080000000000456</v>
      </c>
      <c r="B1161" s="9">
        <f t="shared" si="41"/>
        <v>1.4452610223126512</v>
      </c>
    </row>
    <row r="1162" spans="1:2" ht="12">
      <c r="A1162" s="9">
        <f t="shared" si="40"/>
        <v>0.23100000000000456</v>
      </c>
      <c r="B1162" s="9">
        <f t="shared" si="41"/>
        <v>1.7633557568843643</v>
      </c>
    </row>
    <row r="1163" spans="1:2" ht="12">
      <c r="A1163" s="9">
        <f t="shared" si="40"/>
        <v>0.23120000000000457</v>
      </c>
      <c r="B1163" s="9">
        <f t="shared" si="41"/>
        <v>2.0536413177923376</v>
      </c>
    </row>
    <row r="1164" spans="1:2" ht="12">
      <c r="A1164" s="9">
        <f t="shared" si="40"/>
        <v>0.23140000000000457</v>
      </c>
      <c r="B1164" s="9">
        <f t="shared" si="41"/>
        <v>2.311539728332864</v>
      </c>
    </row>
    <row r="1165" spans="1:2" ht="12">
      <c r="A1165" s="9">
        <f t="shared" si="40"/>
        <v>0.23160000000000458</v>
      </c>
      <c r="B1165" s="9">
        <f t="shared" si="41"/>
        <v>2.53298377651063</v>
      </c>
    </row>
    <row r="1166" spans="1:2" ht="12">
      <c r="A1166" s="9">
        <f t="shared" si="40"/>
        <v>0.23180000000000459</v>
      </c>
      <c r="B1166" s="9">
        <f t="shared" si="41"/>
        <v>2.7144811574017096</v>
      </c>
    </row>
    <row r="1167" spans="1:2" ht="12">
      <c r="A1167" s="9">
        <f t="shared" si="40"/>
        <v>0.2320000000000046</v>
      </c>
      <c r="B1167" s="9">
        <f t="shared" si="41"/>
        <v>2.8531695488881166</v>
      </c>
    </row>
    <row r="1168" spans="1:2" ht="12">
      <c r="A1168" s="9">
        <f t="shared" si="40"/>
        <v>0.2322000000000046</v>
      </c>
      <c r="B1168" s="9">
        <f t="shared" si="41"/>
        <v>2.9468617521876803</v>
      </c>
    </row>
    <row r="1169" spans="1:2" ht="12">
      <c r="A1169" s="9">
        <f t="shared" si="40"/>
        <v>0.2324000000000046</v>
      </c>
      <c r="B1169" s="9">
        <f t="shared" si="41"/>
        <v>2.994080185285357</v>
      </c>
    </row>
    <row r="1170" spans="1:2" ht="12">
      <c r="A1170" s="9">
        <f t="shared" si="40"/>
        <v>0.2326000000000046</v>
      </c>
      <c r="B1170" s="9">
        <f t="shared" si="41"/>
        <v>2.9940801852842713</v>
      </c>
    </row>
    <row r="1171" spans="1:2" ht="12">
      <c r="A1171" s="9">
        <f t="shared" si="40"/>
        <v>0.23280000000000461</v>
      </c>
      <c r="B1171" s="9">
        <f t="shared" si="41"/>
        <v>2.946861752184441</v>
      </c>
    </row>
    <row r="1172" spans="1:2" ht="12">
      <c r="A1172" s="9">
        <f t="shared" si="40"/>
        <v>0.23300000000000462</v>
      </c>
      <c r="B1172" s="9">
        <f t="shared" si="41"/>
        <v>2.853169548882775</v>
      </c>
    </row>
    <row r="1173" spans="1:2" ht="12">
      <c r="A1173" s="9">
        <f t="shared" si="40"/>
        <v>0.23320000000000463</v>
      </c>
      <c r="B1173" s="9">
        <f t="shared" si="41"/>
        <v>2.71448115739435</v>
      </c>
    </row>
    <row r="1174" spans="1:2" ht="12">
      <c r="A1174" s="9">
        <f t="shared" si="40"/>
        <v>0.23340000000000463</v>
      </c>
      <c r="B1174" s="9">
        <f t="shared" si="41"/>
        <v>2.532983776501368</v>
      </c>
    </row>
    <row r="1175" spans="1:2" ht="12">
      <c r="A1175" s="9">
        <f t="shared" si="40"/>
        <v>0.23360000000000464</v>
      </c>
      <c r="B1175" s="9">
        <f t="shared" si="41"/>
        <v>2.3115397283217916</v>
      </c>
    </row>
    <row r="1176" spans="1:2" ht="12">
      <c r="A1176" s="9">
        <f t="shared" si="40"/>
        <v>0.23380000000000464</v>
      </c>
      <c r="B1176" s="9">
        <f t="shared" si="41"/>
        <v>2.0536413177797375</v>
      </c>
    </row>
    <row r="1177" spans="1:2" ht="12">
      <c r="A1177" s="9">
        <f t="shared" si="40"/>
        <v>0.23400000000000465</v>
      </c>
      <c r="B1177" s="9">
        <f t="shared" si="41"/>
        <v>1.76335575687038</v>
      </c>
    </row>
    <row r="1178" spans="1:2" ht="12">
      <c r="A1178" s="9">
        <f t="shared" si="40"/>
        <v>0.23420000000000465</v>
      </c>
      <c r="B1178" s="9">
        <f t="shared" si="41"/>
        <v>1.4452610222975042</v>
      </c>
    </row>
    <row r="1179" spans="1:2" ht="12">
      <c r="A1179" s="9">
        <f t="shared" si="40"/>
        <v>0.23440000000000466</v>
      </c>
      <c r="B1179" s="9">
        <f t="shared" si="41"/>
        <v>1.104373658045908</v>
      </c>
    </row>
    <row r="1180" spans="1:2" ht="12">
      <c r="A1180" s="9">
        <f t="shared" si="40"/>
        <v>0.23460000000000467</v>
      </c>
      <c r="B1180" s="9">
        <f t="shared" si="41"/>
        <v>0.7460696614860809</v>
      </c>
    </row>
    <row r="1181" spans="1:2" ht="12">
      <c r="A1181" s="9">
        <f t="shared" si="40"/>
        <v>0.23480000000000467</v>
      </c>
      <c r="B1181" s="9">
        <f t="shared" si="41"/>
        <v>0.3759997006842041</v>
      </c>
    </row>
    <row r="1182" spans="1:2" ht="12">
      <c r="A1182" s="9">
        <f t="shared" si="40"/>
        <v>0.23500000000000468</v>
      </c>
      <c r="B1182" s="9">
        <f t="shared" si="41"/>
        <v>-8.797008043889831E-12</v>
      </c>
    </row>
    <row r="1183" spans="1:2" ht="12">
      <c r="A1183" s="9">
        <f t="shared" si="40"/>
        <v>0.23520000000000468</v>
      </c>
      <c r="B1183" s="9">
        <f t="shared" si="41"/>
        <v>-0.37599970070165933</v>
      </c>
    </row>
    <row r="1184" spans="1:2" ht="12">
      <c r="A1184" s="9">
        <f t="shared" si="40"/>
        <v>0.2354000000000047</v>
      </c>
      <c r="B1184" s="9">
        <f t="shared" si="41"/>
        <v>-0.7460696615031222</v>
      </c>
    </row>
    <row r="1185" spans="1:2" ht="12">
      <c r="A1185" s="9">
        <f t="shared" si="40"/>
        <v>0.2356000000000047</v>
      </c>
      <c r="B1185" s="9">
        <f t="shared" si="41"/>
        <v>-1.1043736580622667</v>
      </c>
    </row>
    <row r="1186" spans="1:2" ht="12">
      <c r="A1186" s="9">
        <f t="shared" si="40"/>
        <v>0.2358000000000047</v>
      </c>
      <c r="B1186" s="9">
        <f t="shared" si="41"/>
        <v>-1.4452610223129219</v>
      </c>
    </row>
    <row r="1187" spans="1:2" ht="12">
      <c r="A1187" s="9">
        <f t="shared" si="40"/>
        <v>0.2360000000000047</v>
      </c>
      <c r="B1187" s="9">
        <f t="shared" si="41"/>
        <v>-1.7633557568846139</v>
      </c>
    </row>
    <row r="1188" spans="1:2" ht="12">
      <c r="A1188" s="9">
        <f t="shared" si="40"/>
        <v>0.2362000000000047</v>
      </c>
      <c r="B1188" s="9">
        <f t="shared" si="41"/>
        <v>-2.0536413177925006</v>
      </c>
    </row>
    <row r="1189" spans="1:2" ht="12">
      <c r="A1189" s="9">
        <f t="shared" si="40"/>
        <v>0.23640000000000472</v>
      </c>
      <c r="B1189" s="9">
        <f t="shared" si="41"/>
        <v>-2.311539728333006</v>
      </c>
    </row>
    <row r="1190" spans="1:2" ht="12">
      <c r="A1190" s="9">
        <f t="shared" si="40"/>
        <v>0.23660000000000472</v>
      </c>
      <c r="B1190" s="9">
        <f t="shared" si="41"/>
        <v>-2.5329837765107954</v>
      </c>
    </row>
    <row r="1191" spans="1:2" ht="12">
      <c r="A1191" s="9">
        <f t="shared" si="40"/>
        <v>0.23680000000000473</v>
      </c>
      <c r="B1191" s="9">
        <f t="shared" si="41"/>
        <v>-2.7144811574018415</v>
      </c>
    </row>
    <row r="1192" spans="1:2" ht="12">
      <c r="A1192" s="9">
        <f t="shared" si="40"/>
        <v>0.23700000000000473</v>
      </c>
      <c r="B1192" s="9">
        <f t="shared" si="41"/>
        <v>-2.853169548888212</v>
      </c>
    </row>
    <row r="1193" spans="1:2" ht="12">
      <c r="A1193" s="9">
        <f t="shared" si="40"/>
        <v>0.23720000000000474</v>
      </c>
      <c r="B1193" s="9">
        <f t="shared" si="41"/>
        <v>-2.946861752187738</v>
      </c>
    </row>
    <row r="1194" spans="1:2" ht="12">
      <c r="A1194" s="9">
        <f t="shared" si="40"/>
        <v>0.23740000000000475</v>
      </c>
      <c r="B1194" s="9">
        <f t="shared" si="41"/>
        <v>-2.9940801852853762</v>
      </c>
    </row>
    <row r="1195" spans="1:2" ht="12">
      <c r="A1195" s="9">
        <f t="shared" si="40"/>
        <v>0.23760000000000475</v>
      </c>
      <c r="B1195" s="9">
        <f t="shared" si="41"/>
        <v>-2.9940801852842522</v>
      </c>
    </row>
    <row r="1196" spans="1:2" ht="12">
      <c r="A1196" s="9">
        <f t="shared" si="40"/>
        <v>0.23780000000000476</v>
      </c>
      <c r="B1196" s="9">
        <f t="shared" si="41"/>
        <v>-2.9468617521843834</v>
      </c>
    </row>
    <row r="1197" spans="1:2" ht="12">
      <c r="A1197" s="9">
        <f t="shared" si="40"/>
        <v>0.23800000000000476</v>
      </c>
      <c r="B1197" s="9">
        <f t="shared" si="41"/>
        <v>-2.85316954888268</v>
      </c>
    </row>
    <row r="1198" spans="1:2" ht="12">
      <c r="A1198" s="9">
        <f t="shared" si="40"/>
        <v>0.23820000000000477</v>
      </c>
      <c r="B1198" s="9">
        <f t="shared" si="41"/>
        <v>-2.7144811573942187</v>
      </c>
    </row>
    <row r="1199" spans="1:2" ht="12">
      <c r="A1199" s="9">
        <f t="shared" si="40"/>
        <v>0.23840000000000477</v>
      </c>
      <c r="B1199" s="9">
        <f t="shared" si="41"/>
        <v>-2.5329837765012484</v>
      </c>
    </row>
    <row r="1200" spans="1:2" ht="12">
      <c r="A1200" s="9">
        <f t="shared" si="40"/>
        <v>0.23860000000000478</v>
      </c>
      <c r="B1200" s="9">
        <f t="shared" si="41"/>
        <v>-2.311539728321649</v>
      </c>
    </row>
    <row r="1201" spans="1:2" ht="12">
      <c r="A1201" s="9">
        <f t="shared" si="40"/>
        <v>0.2388000000000048</v>
      </c>
      <c r="B1201" s="9">
        <f t="shared" si="41"/>
        <v>-2.053641317779512</v>
      </c>
    </row>
    <row r="1202" spans="1:2" ht="12">
      <c r="A1202" s="9">
        <f t="shared" si="40"/>
        <v>0.2390000000000048</v>
      </c>
      <c r="B1202" s="9">
        <f t="shared" si="41"/>
        <v>-1.7633557568701304</v>
      </c>
    </row>
    <row r="1203" spans="1:2" ht="12">
      <c r="A1203" s="9">
        <f t="shared" si="40"/>
        <v>0.2392000000000048</v>
      </c>
      <c r="B1203" s="9">
        <f t="shared" si="41"/>
        <v>-1.4452610222972337</v>
      </c>
    </row>
    <row r="1204" spans="1:2" ht="12">
      <c r="A1204" s="9">
        <f t="shared" si="40"/>
        <v>0.2394000000000048</v>
      </c>
      <c r="B1204" s="9">
        <f t="shared" si="41"/>
        <v>-1.104373658045621</v>
      </c>
    </row>
    <row r="1205" spans="1:2" ht="12">
      <c r="A1205" s="9">
        <f t="shared" si="40"/>
        <v>0.2396000000000048</v>
      </c>
      <c r="B1205" s="9">
        <f t="shared" si="41"/>
        <v>-0.7460696614857818</v>
      </c>
    </row>
    <row r="1206" spans="1:2" ht="12">
      <c r="A1206" s="9">
        <f t="shared" si="40"/>
        <v>0.23980000000000481</v>
      </c>
      <c r="B1206" s="9">
        <f t="shared" si="41"/>
        <v>-0.3759997006838978</v>
      </c>
    </row>
    <row r="1207" spans="1:2" ht="12">
      <c r="A1207" s="9">
        <f t="shared" si="40"/>
        <v>0.24000000000000482</v>
      </c>
      <c r="B1207" s="9">
        <f t="shared" si="41"/>
        <v>9.105726589409002E-12</v>
      </c>
    </row>
    <row r="1214" spans="1:2" ht="12">
      <c r="A1214" s="9"/>
      <c r="B1214" s="9"/>
    </row>
  </sheetData>
  <sheetProtection password="E812" sheet="1" objects="1" scenarios="1" selectLockedCells="1"/>
  <mergeCells count="5">
    <mergeCell ref="A5:B5"/>
    <mergeCell ref="A1:B1"/>
    <mergeCell ref="A2:B2"/>
    <mergeCell ref="A3:B3"/>
    <mergeCell ref="A4:B4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07"/>
  <sheetViews>
    <sheetView zoomScalePageLayoutView="0" workbookViewId="0" topLeftCell="J1">
      <selection activeCell="M4" sqref="M4"/>
    </sheetView>
  </sheetViews>
  <sheetFormatPr defaultColWidth="9.00390625" defaultRowHeight="12"/>
  <cols>
    <col min="1" max="12" width="9.125" style="14" customWidth="1"/>
    <col min="13" max="13" width="9.625" style="17" bestFit="1" customWidth="1"/>
    <col min="14" max="16384" width="9.125" style="14" customWidth="1"/>
  </cols>
  <sheetData>
    <row r="1" spans="1:14" ht="23.25" customHeight="1">
      <c r="A1"/>
      <c r="B1"/>
      <c r="C1"/>
      <c r="D1"/>
      <c r="E1"/>
      <c r="F1"/>
      <c r="G1"/>
      <c r="H1"/>
      <c r="K1" s="41" t="s">
        <v>22</v>
      </c>
      <c r="L1" s="42"/>
      <c r="M1" s="23">
        <v>1</v>
      </c>
      <c r="N1" s="3" t="s">
        <v>10</v>
      </c>
    </row>
    <row r="2" spans="11:14" ht="18">
      <c r="K2" s="41" t="s">
        <v>6</v>
      </c>
      <c r="L2" s="42"/>
      <c r="M2" s="23">
        <v>10</v>
      </c>
      <c r="N2" s="3" t="s">
        <v>11</v>
      </c>
    </row>
    <row r="3" spans="11:14" ht="18">
      <c r="K3" s="41" t="s">
        <v>5</v>
      </c>
      <c r="L3" s="42"/>
      <c r="M3" s="23">
        <v>0.1</v>
      </c>
      <c r="N3" s="3" t="s">
        <v>10</v>
      </c>
    </row>
    <row r="4" spans="11:14" ht="18">
      <c r="K4" s="41" t="s">
        <v>17</v>
      </c>
      <c r="L4" s="42"/>
      <c r="M4" s="23">
        <v>0</v>
      </c>
      <c r="N4" s="3"/>
    </row>
    <row r="5" spans="11:14" ht="18">
      <c r="K5"/>
      <c r="L5"/>
      <c r="M5" s="2"/>
      <c r="N5"/>
    </row>
    <row r="6" spans="11:14" ht="18">
      <c r="K6" s="7" t="s">
        <v>8</v>
      </c>
      <c r="L6" s="7" t="s">
        <v>9</v>
      </c>
      <c r="M6" s="2"/>
      <c r="N6"/>
    </row>
    <row r="7" spans="11:15" ht="18">
      <c r="K7" s="9">
        <v>0</v>
      </c>
      <c r="L7" s="9">
        <f aca="true" t="shared" si="0" ref="L7:L58">M$2*SIN(K7*2*PI()*M$3)+M$4</f>
        <v>0</v>
      </c>
      <c r="M7" s="2">
        <v>0</v>
      </c>
      <c r="N7" s="2">
        <f>M$2*SIN(M7*2*PI()*M$3)+M$4</f>
        <v>0</v>
      </c>
      <c r="O7" s="17">
        <f ca="1">L7+RAND()-0.5</f>
        <v>0.4347596400593998</v>
      </c>
    </row>
    <row r="8" spans="11:15" ht="18">
      <c r="K8" s="9">
        <f aca="true" t="shared" si="1" ref="K8:K58">K7+1/M$1</f>
        <v>1</v>
      </c>
      <c r="L8" s="9">
        <f t="shared" si="0"/>
        <v>5.877852522924732</v>
      </c>
      <c r="M8" s="2">
        <f>M7+1/M$1</f>
        <v>1</v>
      </c>
      <c r="N8" s="2">
        <f>M$2*SIN(M7*2*PI()*M$3)+M$4</f>
        <v>0</v>
      </c>
      <c r="O8" s="17">
        <f aca="true" ca="1" t="shared" si="2" ref="O8:O58">L8+RAND()-0.5</f>
        <v>6.123431210649489</v>
      </c>
    </row>
    <row r="9" spans="11:15" ht="18">
      <c r="K9" s="9">
        <f t="shared" si="1"/>
        <v>2</v>
      </c>
      <c r="L9" s="9">
        <f t="shared" si="0"/>
        <v>9.510565162951535</v>
      </c>
      <c r="M9" s="2">
        <f>M8</f>
        <v>1</v>
      </c>
      <c r="N9" s="2">
        <f aca="true" t="shared" si="3" ref="N9:N58">M$2*SIN(M8*2*PI()*M$3)+M$4</f>
        <v>5.877852522924732</v>
      </c>
      <c r="O9" s="17">
        <f ca="1" t="shared" si="2"/>
        <v>9.557332809339176</v>
      </c>
    </row>
    <row r="10" spans="11:15" ht="18">
      <c r="K10" s="9">
        <f t="shared" si="1"/>
        <v>3</v>
      </c>
      <c r="L10" s="9">
        <f t="shared" si="0"/>
        <v>9.510565162951536</v>
      </c>
      <c r="M10" s="2">
        <f>M8+1/M$1</f>
        <v>2</v>
      </c>
      <c r="N10" s="2">
        <f t="shared" si="3"/>
        <v>5.877852522924732</v>
      </c>
      <c r="O10" s="17">
        <f ca="1" t="shared" si="2"/>
        <v>9.893660355021085</v>
      </c>
    </row>
    <row r="11" spans="11:15" ht="18">
      <c r="K11" s="9">
        <f t="shared" si="1"/>
        <v>4</v>
      </c>
      <c r="L11" s="9">
        <f t="shared" si="0"/>
        <v>5.877852522924733</v>
      </c>
      <c r="M11" s="2">
        <f>M10</f>
        <v>2</v>
      </c>
      <c r="N11" s="2">
        <f t="shared" si="3"/>
        <v>9.510565162951535</v>
      </c>
      <c r="O11" s="17">
        <f ca="1" t="shared" si="2"/>
        <v>6.087618061818411</v>
      </c>
    </row>
    <row r="12" spans="11:15" ht="18">
      <c r="K12" s="9">
        <f t="shared" si="1"/>
        <v>5</v>
      </c>
      <c r="L12" s="9">
        <f t="shared" si="0"/>
        <v>1.22514845490862E-15</v>
      </c>
      <c r="M12" s="2">
        <f aca="true" t="shared" si="4" ref="M12:M58">M10+1/M$1</f>
        <v>3</v>
      </c>
      <c r="N12" s="2">
        <f t="shared" si="3"/>
        <v>9.510565162951535</v>
      </c>
      <c r="O12" s="17">
        <f ca="1" t="shared" si="2"/>
        <v>0.23737030927914426</v>
      </c>
    </row>
    <row r="13" spans="7:15" ht="18">
      <c r="G13" s="15"/>
      <c r="H13" s="15"/>
      <c r="K13" s="9">
        <f t="shared" si="1"/>
        <v>6</v>
      </c>
      <c r="L13" s="9">
        <f t="shared" si="0"/>
        <v>-5.87785252292473</v>
      </c>
      <c r="M13" s="2">
        <f t="shared" si="4"/>
        <v>3</v>
      </c>
      <c r="N13" s="2">
        <f t="shared" si="3"/>
        <v>9.510565162951536</v>
      </c>
      <c r="O13" s="17">
        <f ca="1" t="shared" si="2"/>
        <v>-5.732148362423076</v>
      </c>
    </row>
    <row r="14" spans="7:15" ht="18">
      <c r="G14" s="16"/>
      <c r="H14" s="16"/>
      <c r="K14" s="9">
        <f t="shared" si="1"/>
        <v>7</v>
      </c>
      <c r="L14" s="9">
        <f t="shared" si="0"/>
        <v>-9.510565162951535</v>
      </c>
      <c r="M14" s="2">
        <f t="shared" si="4"/>
        <v>4</v>
      </c>
      <c r="N14" s="2">
        <f t="shared" si="3"/>
        <v>9.510565162951536</v>
      </c>
      <c r="O14" s="17">
        <f ca="1" t="shared" si="2"/>
        <v>-9.593363884904049</v>
      </c>
    </row>
    <row r="15" spans="7:15" ht="18">
      <c r="G15" s="16"/>
      <c r="H15" s="16"/>
      <c r="K15" s="9">
        <f t="shared" si="1"/>
        <v>8</v>
      </c>
      <c r="L15" s="9">
        <f t="shared" si="0"/>
        <v>-9.510565162951536</v>
      </c>
      <c r="M15" s="2">
        <f t="shared" si="4"/>
        <v>4</v>
      </c>
      <c r="N15" s="2">
        <f t="shared" si="3"/>
        <v>5.877852522924733</v>
      </c>
      <c r="O15" s="17">
        <f ca="1" t="shared" si="2"/>
        <v>-9.616777705815187</v>
      </c>
    </row>
    <row r="16" spans="7:15" ht="18">
      <c r="G16" s="16"/>
      <c r="H16" s="16"/>
      <c r="K16" s="9">
        <f t="shared" si="1"/>
        <v>9</v>
      </c>
      <c r="L16" s="9">
        <f t="shared" si="0"/>
        <v>-5.877852522924734</v>
      </c>
      <c r="M16" s="2">
        <f t="shared" si="4"/>
        <v>5</v>
      </c>
      <c r="N16" s="2">
        <f t="shared" si="3"/>
        <v>5.877852522924733</v>
      </c>
      <c r="O16" s="17">
        <f ca="1" t="shared" si="2"/>
        <v>-5.860314095045551</v>
      </c>
    </row>
    <row r="17" spans="7:15" ht="18">
      <c r="G17" s="16"/>
      <c r="H17" s="16"/>
      <c r="K17" s="9">
        <f t="shared" si="1"/>
        <v>10</v>
      </c>
      <c r="L17" s="9">
        <f t="shared" si="0"/>
        <v>-2.45029690981724E-15</v>
      </c>
      <c r="M17" s="2">
        <f t="shared" si="4"/>
        <v>5</v>
      </c>
      <c r="N17" s="2">
        <f t="shared" si="3"/>
        <v>1.22514845490862E-15</v>
      </c>
      <c r="O17" s="17">
        <f ca="1" t="shared" si="2"/>
        <v>0.2536177369281509</v>
      </c>
    </row>
    <row r="18" spans="7:15" ht="18">
      <c r="G18" s="16"/>
      <c r="H18" s="16"/>
      <c r="K18" s="9">
        <f t="shared" si="1"/>
        <v>11</v>
      </c>
      <c r="L18" s="9">
        <f t="shared" si="0"/>
        <v>5.877852522924729</v>
      </c>
      <c r="M18" s="2">
        <f t="shared" si="4"/>
        <v>6</v>
      </c>
      <c r="N18" s="2">
        <f t="shared" si="3"/>
        <v>1.22514845490862E-15</v>
      </c>
      <c r="O18" s="17">
        <f ca="1" t="shared" si="2"/>
        <v>5.599395990645923</v>
      </c>
    </row>
    <row r="19" spans="7:15" ht="18">
      <c r="G19" s="16"/>
      <c r="H19" s="16"/>
      <c r="K19" s="9">
        <f t="shared" si="1"/>
        <v>12</v>
      </c>
      <c r="L19" s="9">
        <f t="shared" si="0"/>
        <v>9.510565162951535</v>
      </c>
      <c r="M19" s="2">
        <f t="shared" si="4"/>
        <v>6</v>
      </c>
      <c r="N19" s="2">
        <f t="shared" si="3"/>
        <v>-5.87785252292473</v>
      </c>
      <c r="O19" s="17">
        <f ca="1" t="shared" si="2"/>
        <v>9.838165747541684</v>
      </c>
    </row>
    <row r="20" spans="7:15" ht="18">
      <c r="G20" s="16"/>
      <c r="H20" s="16"/>
      <c r="K20" s="9">
        <f t="shared" si="1"/>
        <v>13</v>
      </c>
      <c r="L20" s="9">
        <f t="shared" si="0"/>
        <v>9.510565162951531</v>
      </c>
      <c r="M20" s="2">
        <f t="shared" si="4"/>
        <v>7</v>
      </c>
      <c r="N20" s="2">
        <f t="shared" si="3"/>
        <v>-5.87785252292473</v>
      </c>
      <c r="O20" s="17">
        <f ca="1" t="shared" si="2"/>
        <v>9.147295189257633</v>
      </c>
    </row>
    <row r="21" spans="7:15" ht="18">
      <c r="G21" s="16"/>
      <c r="H21" s="16"/>
      <c r="K21" s="9">
        <f t="shared" si="1"/>
        <v>14</v>
      </c>
      <c r="L21" s="9">
        <f t="shared" si="0"/>
        <v>5.877852522924734</v>
      </c>
      <c r="M21" s="2">
        <f t="shared" si="4"/>
        <v>7</v>
      </c>
      <c r="N21" s="2">
        <f t="shared" si="3"/>
        <v>-9.510565162951535</v>
      </c>
      <c r="O21" s="17">
        <f ca="1" t="shared" si="2"/>
        <v>6.126953019805202</v>
      </c>
    </row>
    <row r="22" spans="7:15" ht="18">
      <c r="G22" s="16"/>
      <c r="H22" s="16"/>
      <c r="K22" s="9">
        <f t="shared" si="1"/>
        <v>15</v>
      </c>
      <c r="L22" s="9">
        <f t="shared" si="0"/>
        <v>3.67544536472586E-15</v>
      </c>
      <c r="M22" s="2">
        <f t="shared" si="4"/>
        <v>8</v>
      </c>
      <c r="N22" s="2">
        <f t="shared" si="3"/>
        <v>-9.510565162951535</v>
      </c>
      <c r="O22" s="17">
        <f ca="1" t="shared" si="2"/>
        <v>0.06255268788702228</v>
      </c>
    </row>
    <row r="23" spans="7:15" ht="18">
      <c r="G23" s="16"/>
      <c r="H23" s="16"/>
      <c r="K23" s="9">
        <f t="shared" si="1"/>
        <v>16</v>
      </c>
      <c r="L23" s="9">
        <f t="shared" si="0"/>
        <v>-5.877852522924728</v>
      </c>
      <c r="M23" s="2">
        <f t="shared" si="4"/>
        <v>8</v>
      </c>
      <c r="N23" s="2">
        <f t="shared" si="3"/>
        <v>-9.510565162951536</v>
      </c>
      <c r="O23" s="17">
        <f ca="1" t="shared" si="2"/>
        <v>-5.645920288062521</v>
      </c>
    </row>
    <row r="24" spans="7:15" ht="18">
      <c r="G24" s="16"/>
      <c r="H24" s="16"/>
      <c r="K24" s="9">
        <f t="shared" si="1"/>
        <v>17</v>
      </c>
      <c r="L24" s="9">
        <f t="shared" si="0"/>
        <v>-9.51056516295154</v>
      </c>
      <c r="M24" s="2">
        <f t="shared" si="4"/>
        <v>9</v>
      </c>
      <c r="N24" s="2">
        <f t="shared" si="3"/>
        <v>-9.510565162951536</v>
      </c>
      <c r="O24" s="17">
        <f ca="1" t="shared" si="2"/>
        <v>-9.684165041450267</v>
      </c>
    </row>
    <row r="25" spans="7:15" ht="18">
      <c r="G25" s="16"/>
      <c r="H25" s="16"/>
      <c r="K25" s="9">
        <f t="shared" si="1"/>
        <v>18</v>
      </c>
      <c r="L25" s="9">
        <f t="shared" si="0"/>
        <v>-9.510565162951538</v>
      </c>
      <c r="M25" s="2">
        <f t="shared" si="4"/>
        <v>9</v>
      </c>
      <c r="N25" s="2">
        <f t="shared" si="3"/>
        <v>-5.877852522924734</v>
      </c>
      <c r="O25" s="17">
        <f ca="1" t="shared" si="2"/>
        <v>-9.862339557828584</v>
      </c>
    </row>
    <row r="26" spans="7:15" ht="18">
      <c r="G26" s="16"/>
      <c r="H26" s="16"/>
      <c r="K26" s="9">
        <f t="shared" si="1"/>
        <v>19</v>
      </c>
      <c r="L26" s="9">
        <f t="shared" si="0"/>
        <v>-5.8778525229247345</v>
      </c>
      <c r="M26" s="2">
        <f t="shared" si="4"/>
        <v>10</v>
      </c>
      <c r="N26" s="2">
        <f t="shared" si="3"/>
        <v>-5.877852522924734</v>
      </c>
      <c r="O26" s="17">
        <f ca="1" t="shared" si="2"/>
        <v>-5.66129212299544</v>
      </c>
    </row>
    <row r="27" spans="7:15" ht="18">
      <c r="G27" s="16"/>
      <c r="H27" s="16"/>
      <c r="K27" s="9">
        <f t="shared" si="1"/>
        <v>20</v>
      </c>
      <c r="L27" s="9">
        <f t="shared" si="0"/>
        <v>-4.90059381963448E-15</v>
      </c>
      <c r="M27" s="2">
        <f t="shared" si="4"/>
        <v>10</v>
      </c>
      <c r="N27" s="2">
        <f t="shared" si="3"/>
        <v>-2.45029690981724E-15</v>
      </c>
      <c r="O27" s="17">
        <f ca="1" t="shared" si="2"/>
        <v>0.27249978393543706</v>
      </c>
    </row>
    <row r="28" spans="7:15" ht="18">
      <c r="G28" s="16"/>
      <c r="H28" s="16"/>
      <c r="K28" s="9">
        <f t="shared" si="1"/>
        <v>21</v>
      </c>
      <c r="L28" s="9">
        <f t="shared" si="0"/>
        <v>5.877852522924742</v>
      </c>
      <c r="M28" s="2">
        <f t="shared" si="4"/>
        <v>11</v>
      </c>
      <c r="N28" s="2">
        <f t="shared" si="3"/>
        <v>-2.45029690981724E-15</v>
      </c>
      <c r="O28" s="17">
        <f ca="1" t="shared" si="2"/>
        <v>6.349652762975428</v>
      </c>
    </row>
    <row r="29" spans="7:15" ht="18">
      <c r="G29" s="16"/>
      <c r="H29" s="16"/>
      <c r="K29" s="9">
        <f t="shared" si="1"/>
        <v>22</v>
      </c>
      <c r="L29" s="9">
        <f t="shared" si="0"/>
        <v>9.510565162951535</v>
      </c>
      <c r="M29" s="2">
        <f t="shared" si="4"/>
        <v>11</v>
      </c>
      <c r="N29" s="2">
        <f t="shared" si="3"/>
        <v>5.877852522924729</v>
      </c>
      <c r="O29" s="17">
        <f ca="1" t="shared" si="2"/>
        <v>9.360645032918498</v>
      </c>
    </row>
    <row r="30" spans="7:15" ht="18">
      <c r="G30" s="16"/>
      <c r="H30" s="16"/>
      <c r="K30" s="9">
        <f t="shared" si="1"/>
        <v>23</v>
      </c>
      <c r="L30" s="9">
        <f t="shared" si="0"/>
        <v>9.510565162951538</v>
      </c>
      <c r="M30" s="2">
        <f t="shared" si="4"/>
        <v>12</v>
      </c>
      <c r="N30" s="2">
        <f t="shared" si="3"/>
        <v>5.877852522924729</v>
      </c>
      <c r="O30" s="17">
        <f ca="1" t="shared" si="2"/>
        <v>9.042310392381435</v>
      </c>
    </row>
    <row r="31" spans="11:15" ht="18">
      <c r="K31" s="9">
        <f t="shared" si="1"/>
        <v>24</v>
      </c>
      <c r="L31" s="9">
        <f t="shared" si="0"/>
        <v>5.877852522924735</v>
      </c>
      <c r="M31" s="2">
        <f t="shared" si="4"/>
        <v>12</v>
      </c>
      <c r="N31" s="2">
        <f t="shared" si="3"/>
        <v>9.510565162951535</v>
      </c>
      <c r="O31" s="17">
        <f ca="1" t="shared" si="2"/>
        <v>6.263182761587208</v>
      </c>
    </row>
    <row r="32" spans="1:15" ht="43.5" customHeight="1">
      <c r="A32"/>
      <c r="B32"/>
      <c r="C32"/>
      <c r="D32"/>
      <c r="E32"/>
      <c r="F32"/>
      <c r="G32"/>
      <c r="H32"/>
      <c r="K32" s="9">
        <f t="shared" si="1"/>
        <v>25</v>
      </c>
      <c r="L32" s="9">
        <f t="shared" si="0"/>
        <v>-1.1637826119459405E-14</v>
      </c>
      <c r="M32" s="2">
        <f t="shared" si="4"/>
        <v>13</v>
      </c>
      <c r="N32" s="2">
        <f t="shared" si="3"/>
        <v>9.510565162951535</v>
      </c>
      <c r="O32" s="17">
        <f ca="1" t="shared" si="2"/>
        <v>-0.012111191589468384</v>
      </c>
    </row>
    <row r="33" spans="11:15" ht="18">
      <c r="K33" s="9">
        <f t="shared" si="1"/>
        <v>26</v>
      </c>
      <c r="L33" s="9">
        <f t="shared" si="0"/>
        <v>-5.877852522924755</v>
      </c>
      <c r="M33" s="2">
        <f t="shared" si="4"/>
        <v>13</v>
      </c>
      <c r="N33" s="2">
        <f t="shared" si="3"/>
        <v>9.510565162951531</v>
      </c>
      <c r="O33" s="17">
        <f ca="1" t="shared" si="2"/>
        <v>-6.118100045052633</v>
      </c>
    </row>
    <row r="34" spans="11:15" ht="18">
      <c r="K34" s="9">
        <f t="shared" si="1"/>
        <v>27</v>
      </c>
      <c r="L34" s="9">
        <f t="shared" si="0"/>
        <v>-9.510565162951535</v>
      </c>
      <c r="M34" s="2">
        <f t="shared" si="4"/>
        <v>14</v>
      </c>
      <c r="N34" s="2">
        <f t="shared" si="3"/>
        <v>9.510565162951531</v>
      </c>
      <c r="O34" s="17">
        <f ca="1" t="shared" si="2"/>
        <v>-9.978527056979885</v>
      </c>
    </row>
    <row r="35" spans="11:15" ht="18">
      <c r="K35" s="9">
        <f t="shared" si="1"/>
        <v>28</v>
      </c>
      <c r="L35" s="9">
        <f t="shared" si="0"/>
        <v>-9.510565162951538</v>
      </c>
      <c r="M35" s="2">
        <f t="shared" si="4"/>
        <v>14</v>
      </c>
      <c r="N35" s="2">
        <f t="shared" si="3"/>
        <v>5.877852522924734</v>
      </c>
      <c r="O35" s="17">
        <f ca="1" t="shared" si="2"/>
        <v>-9.202366883083407</v>
      </c>
    </row>
    <row r="36" spans="11:15" ht="18">
      <c r="K36" s="9">
        <f t="shared" si="1"/>
        <v>29</v>
      </c>
      <c r="L36" s="9">
        <f t="shared" si="0"/>
        <v>-5.877852522924737</v>
      </c>
      <c r="M36" s="2">
        <f t="shared" si="4"/>
        <v>15</v>
      </c>
      <c r="N36" s="2">
        <f t="shared" si="3"/>
        <v>5.877852522924734</v>
      </c>
      <c r="O36" s="17">
        <f ca="1" t="shared" si="2"/>
        <v>-6.209194548763131</v>
      </c>
    </row>
    <row r="37" spans="11:15" ht="18">
      <c r="K37" s="9">
        <f t="shared" si="1"/>
        <v>30</v>
      </c>
      <c r="L37" s="9">
        <f t="shared" si="0"/>
        <v>-7.35089072945172E-15</v>
      </c>
      <c r="M37" s="2">
        <f t="shared" si="4"/>
        <v>15</v>
      </c>
      <c r="N37" s="2">
        <f t="shared" si="3"/>
        <v>3.67544536472586E-15</v>
      </c>
      <c r="O37" s="17">
        <f ca="1" t="shared" si="2"/>
        <v>0.013777587574264283</v>
      </c>
    </row>
    <row r="38" spans="11:15" ht="18">
      <c r="K38" s="9">
        <f t="shared" si="1"/>
        <v>31</v>
      </c>
      <c r="L38" s="9">
        <f t="shared" si="0"/>
        <v>5.877852522924725</v>
      </c>
      <c r="M38" s="2">
        <f t="shared" si="4"/>
        <v>16</v>
      </c>
      <c r="N38" s="2">
        <f t="shared" si="3"/>
        <v>3.67544536472586E-15</v>
      </c>
      <c r="O38" s="17">
        <f ca="1" t="shared" si="2"/>
        <v>6.026260737874583</v>
      </c>
    </row>
    <row r="39" spans="11:15" ht="18">
      <c r="K39" s="9">
        <f t="shared" si="1"/>
        <v>32</v>
      </c>
      <c r="L39" s="9">
        <f t="shared" si="0"/>
        <v>9.510565162951533</v>
      </c>
      <c r="M39" s="2">
        <f t="shared" si="4"/>
        <v>16</v>
      </c>
      <c r="N39" s="2">
        <f t="shared" si="3"/>
        <v>-5.877852522924728</v>
      </c>
      <c r="O39" s="17">
        <f ca="1" t="shared" si="2"/>
        <v>9.50949645351789</v>
      </c>
    </row>
    <row r="40" spans="11:15" ht="18">
      <c r="K40" s="9">
        <f t="shared" si="1"/>
        <v>33</v>
      </c>
      <c r="L40" s="9">
        <f t="shared" si="0"/>
        <v>9.510565162951528</v>
      </c>
      <c r="M40" s="2">
        <f t="shared" si="4"/>
        <v>17</v>
      </c>
      <c r="N40" s="2">
        <f t="shared" si="3"/>
        <v>-5.877852522924728</v>
      </c>
      <c r="O40" s="17">
        <f ca="1" t="shared" si="2"/>
        <v>9.925711524311545</v>
      </c>
    </row>
    <row r="41" spans="11:15" ht="27.75" customHeight="1">
      <c r="K41" s="9">
        <f t="shared" si="1"/>
        <v>34</v>
      </c>
      <c r="L41" s="9">
        <f t="shared" si="0"/>
        <v>5.877852522924709</v>
      </c>
      <c r="M41" s="2">
        <f t="shared" si="4"/>
        <v>17</v>
      </c>
      <c r="N41" s="2">
        <f t="shared" si="3"/>
        <v>-9.51056516295154</v>
      </c>
      <c r="O41" s="17">
        <f ca="1" t="shared" si="2"/>
        <v>6.303597754155824</v>
      </c>
    </row>
    <row r="42" spans="11:15" ht="18">
      <c r="K42" s="9">
        <f t="shared" si="1"/>
        <v>35</v>
      </c>
      <c r="L42" s="9">
        <f t="shared" si="0"/>
        <v>8.57603918436034E-15</v>
      </c>
      <c r="M42" s="2">
        <f t="shared" si="4"/>
        <v>18</v>
      </c>
      <c r="N42" s="2">
        <f t="shared" si="3"/>
        <v>-9.51056516295154</v>
      </c>
      <c r="O42" s="17">
        <f ca="1" t="shared" si="2"/>
        <v>0.07762469850609943</v>
      </c>
    </row>
    <row r="43" spans="11:15" ht="18">
      <c r="K43" s="9">
        <f t="shared" si="1"/>
        <v>36</v>
      </c>
      <c r="L43" s="9">
        <f t="shared" si="0"/>
        <v>-5.877852522924725</v>
      </c>
      <c r="M43" s="2">
        <f t="shared" si="4"/>
        <v>18</v>
      </c>
      <c r="N43" s="2">
        <f t="shared" si="3"/>
        <v>-9.510565162951538</v>
      </c>
      <c r="O43" s="17">
        <f ca="1" t="shared" si="2"/>
        <v>-6.068805907896481</v>
      </c>
    </row>
    <row r="44" spans="11:15" ht="18">
      <c r="K44" s="9">
        <f t="shared" si="1"/>
        <v>37</v>
      </c>
      <c r="L44" s="9">
        <f t="shared" si="0"/>
        <v>-9.510565162951544</v>
      </c>
      <c r="M44" s="2">
        <f t="shared" si="4"/>
        <v>19</v>
      </c>
      <c r="N44" s="2">
        <f t="shared" si="3"/>
        <v>-9.510565162951538</v>
      </c>
      <c r="O44" s="17">
        <f ca="1" t="shared" si="2"/>
        <v>-9.701544528933848</v>
      </c>
    </row>
    <row r="45" spans="11:15" ht="18">
      <c r="K45" s="9">
        <f t="shared" si="1"/>
        <v>38</v>
      </c>
      <c r="L45" s="9">
        <f t="shared" si="0"/>
        <v>-9.510565162951538</v>
      </c>
      <c r="M45" s="2">
        <f t="shared" si="4"/>
        <v>19</v>
      </c>
      <c r="N45" s="2">
        <f t="shared" si="3"/>
        <v>-5.8778525229247345</v>
      </c>
      <c r="O45" s="17">
        <f ca="1" t="shared" si="2"/>
        <v>-9.776785982769177</v>
      </c>
    </row>
    <row r="46" spans="11:15" ht="18">
      <c r="K46" s="9">
        <f t="shared" si="1"/>
        <v>39</v>
      </c>
      <c r="L46" s="9">
        <f t="shared" si="0"/>
        <v>-5.877852522924739</v>
      </c>
      <c r="M46" s="2">
        <f t="shared" si="4"/>
        <v>20</v>
      </c>
      <c r="N46" s="2">
        <f t="shared" si="3"/>
        <v>-5.8778525229247345</v>
      </c>
      <c r="O46" s="17">
        <f ca="1" t="shared" si="2"/>
        <v>-6.097529497569784</v>
      </c>
    </row>
    <row r="47" spans="11:15" ht="18">
      <c r="K47" s="9">
        <f t="shared" si="1"/>
        <v>40</v>
      </c>
      <c r="L47" s="9">
        <f t="shared" si="0"/>
        <v>-9.80118763926896E-15</v>
      </c>
      <c r="M47" s="2">
        <f t="shared" si="4"/>
        <v>20</v>
      </c>
      <c r="N47" s="2">
        <f t="shared" si="3"/>
        <v>-4.90059381963448E-15</v>
      </c>
      <c r="O47" s="17">
        <f ca="1" t="shared" si="2"/>
        <v>-0.12882474948418504</v>
      </c>
    </row>
    <row r="48" spans="11:15" ht="18">
      <c r="K48" s="9">
        <f t="shared" si="1"/>
        <v>41</v>
      </c>
      <c r="L48" s="9">
        <f t="shared" si="0"/>
        <v>5.877852522924724</v>
      </c>
      <c r="M48" s="2">
        <f t="shared" si="4"/>
        <v>21</v>
      </c>
      <c r="N48" s="2">
        <f t="shared" si="3"/>
        <v>-4.90059381963448E-15</v>
      </c>
      <c r="O48" s="17">
        <f ca="1" t="shared" si="2"/>
        <v>5.517562969638266</v>
      </c>
    </row>
    <row r="49" spans="11:15" ht="18">
      <c r="K49" s="9">
        <f t="shared" si="1"/>
        <v>42</v>
      </c>
      <c r="L49" s="9">
        <f t="shared" si="0"/>
        <v>9.510565162951544</v>
      </c>
      <c r="M49" s="2">
        <f t="shared" si="4"/>
        <v>21</v>
      </c>
      <c r="N49" s="2">
        <f t="shared" si="3"/>
        <v>5.877852522924742</v>
      </c>
      <c r="O49" s="17">
        <f ca="1" t="shared" si="2"/>
        <v>9.660972072478023</v>
      </c>
    </row>
    <row r="50" spans="11:15" ht="18">
      <c r="K50" s="9">
        <f t="shared" si="1"/>
        <v>43</v>
      </c>
      <c r="L50" s="9">
        <f t="shared" si="0"/>
        <v>9.510565162951538</v>
      </c>
      <c r="M50" s="2">
        <f t="shared" si="4"/>
        <v>22</v>
      </c>
      <c r="N50" s="2">
        <f t="shared" si="3"/>
        <v>5.877852522924742</v>
      </c>
      <c r="O50" s="17">
        <f ca="1" t="shared" si="2"/>
        <v>9.742640267044287</v>
      </c>
    </row>
    <row r="51" spans="11:15" ht="18">
      <c r="K51" s="9">
        <f t="shared" si="1"/>
        <v>44</v>
      </c>
      <c r="L51" s="9">
        <f t="shared" si="0"/>
        <v>5.877852522924741</v>
      </c>
      <c r="M51" s="2">
        <f t="shared" si="4"/>
        <v>22</v>
      </c>
      <c r="N51" s="2">
        <f t="shared" si="3"/>
        <v>9.510565162951535</v>
      </c>
      <c r="O51" s="17">
        <f ca="1" t="shared" si="2"/>
        <v>5.818952672879121</v>
      </c>
    </row>
    <row r="52" spans="11:15" ht="18">
      <c r="K52" s="9">
        <f t="shared" si="1"/>
        <v>45</v>
      </c>
      <c r="L52" s="9">
        <f t="shared" si="0"/>
        <v>-2.450080069382743E-14</v>
      </c>
      <c r="M52" s="2">
        <f t="shared" si="4"/>
        <v>23</v>
      </c>
      <c r="N52" s="2">
        <f t="shared" si="3"/>
        <v>9.510565162951535</v>
      </c>
      <c r="O52" s="17">
        <f ca="1" t="shared" si="2"/>
        <v>-0.416875327936616</v>
      </c>
    </row>
    <row r="53" spans="11:15" ht="18">
      <c r="K53" s="9">
        <f t="shared" si="1"/>
        <v>46</v>
      </c>
      <c r="L53" s="9">
        <f t="shared" si="0"/>
        <v>-5.877852522924723</v>
      </c>
      <c r="M53" s="2">
        <f t="shared" si="4"/>
        <v>23</v>
      </c>
      <c r="N53" s="2">
        <f t="shared" si="3"/>
        <v>9.510565162951538</v>
      </c>
      <c r="O53" s="17">
        <f ca="1" t="shared" si="2"/>
        <v>-5.711628790902964</v>
      </c>
    </row>
    <row r="54" spans="11:15" ht="18">
      <c r="K54" s="9">
        <f t="shared" si="1"/>
        <v>47</v>
      </c>
      <c r="L54" s="9">
        <f t="shared" si="0"/>
        <v>-9.510565162951544</v>
      </c>
      <c r="M54" s="2">
        <f t="shared" si="4"/>
        <v>24</v>
      </c>
      <c r="N54" s="2">
        <f t="shared" si="3"/>
        <v>9.510565162951538</v>
      </c>
      <c r="O54" s="17">
        <f ca="1" t="shared" si="2"/>
        <v>-9.876366553062873</v>
      </c>
    </row>
    <row r="55" spans="11:15" ht="18">
      <c r="K55" s="9">
        <f t="shared" si="1"/>
        <v>48</v>
      </c>
      <c r="L55" s="9">
        <f t="shared" si="0"/>
        <v>-9.51056516295154</v>
      </c>
      <c r="M55" s="2">
        <f t="shared" si="4"/>
        <v>24</v>
      </c>
      <c r="N55" s="2">
        <f t="shared" si="3"/>
        <v>5.877852522924735</v>
      </c>
      <c r="O55" s="17">
        <f ca="1" t="shared" si="2"/>
        <v>-9.707158260272134</v>
      </c>
    </row>
    <row r="56" spans="11:15" ht="18">
      <c r="K56" s="9">
        <f t="shared" si="1"/>
        <v>49</v>
      </c>
      <c r="L56" s="9">
        <f t="shared" si="0"/>
        <v>-5.877852522924742</v>
      </c>
      <c r="M56" s="2">
        <f t="shared" si="4"/>
        <v>25</v>
      </c>
      <c r="N56" s="2">
        <f t="shared" si="3"/>
        <v>5.877852522924735</v>
      </c>
      <c r="O56" s="17">
        <f ca="1" t="shared" si="2"/>
        <v>-5.713763724189999</v>
      </c>
    </row>
    <row r="57" spans="11:15" ht="18">
      <c r="K57" s="9">
        <f t="shared" si="1"/>
        <v>50</v>
      </c>
      <c r="L57" s="9">
        <f t="shared" si="0"/>
        <v>2.327565223891881E-14</v>
      </c>
      <c r="M57" s="2">
        <f t="shared" si="4"/>
        <v>25</v>
      </c>
      <c r="N57" s="2">
        <f t="shared" si="3"/>
        <v>-1.1637826119459405E-14</v>
      </c>
      <c r="O57" s="17">
        <f ca="1" t="shared" si="2"/>
        <v>-0.09242264730039823</v>
      </c>
    </row>
    <row r="58" spans="11:15" ht="18">
      <c r="K58" s="9">
        <f t="shared" si="1"/>
        <v>51</v>
      </c>
      <c r="L58" s="9">
        <f t="shared" si="0"/>
        <v>5.8778525229247505</v>
      </c>
      <c r="M58" s="2">
        <f t="shared" si="4"/>
        <v>26</v>
      </c>
      <c r="N58" s="2">
        <f t="shared" si="3"/>
        <v>-1.1637826119459405E-14</v>
      </c>
      <c r="O58" s="17">
        <f ca="1" t="shared" si="2"/>
        <v>5.421012876101143</v>
      </c>
    </row>
    <row r="59" spans="11:14" ht="18">
      <c r="K59" s="9"/>
      <c r="L59" s="9"/>
      <c r="M59" s="2"/>
      <c r="N59" s="2"/>
    </row>
    <row r="60" spans="11:14" ht="18">
      <c r="K60" s="9"/>
      <c r="L60" s="9"/>
      <c r="M60" s="2"/>
      <c r="N60" s="2"/>
    </row>
    <row r="61" spans="11:14" ht="18">
      <c r="K61" s="9"/>
      <c r="L61" s="9"/>
      <c r="M61" s="2"/>
      <c r="N61" s="2"/>
    </row>
    <row r="62" spans="11:14" ht="18">
      <c r="K62" s="9"/>
      <c r="L62" s="9"/>
      <c r="M62" s="2"/>
      <c r="N62" s="2"/>
    </row>
    <row r="63" spans="11:14" ht="18">
      <c r="K63" s="9"/>
      <c r="L63" s="9"/>
      <c r="M63" s="2"/>
      <c r="N63" s="2"/>
    </row>
    <row r="64" spans="11:14" ht="18">
      <c r="K64" s="9"/>
      <c r="L64" s="9"/>
      <c r="M64" s="2"/>
      <c r="N64" s="2"/>
    </row>
    <row r="65" spans="11:14" ht="18">
      <c r="K65" s="9"/>
      <c r="L65" s="9"/>
      <c r="M65" s="2"/>
      <c r="N65" s="2"/>
    </row>
    <row r="66" spans="11:14" ht="18">
      <c r="K66" s="9"/>
      <c r="L66" s="9"/>
      <c r="M66" s="2"/>
      <c r="N66" s="2"/>
    </row>
    <row r="67" spans="11:14" ht="18">
      <c r="K67" s="9"/>
      <c r="L67" s="9"/>
      <c r="M67" s="2"/>
      <c r="N67" s="2"/>
    </row>
    <row r="68" spans="11:14" ht="18">
      <c r="K68" s="9"/>
      <c r="L68" s="9"/>
      <c r="M68" s="2"/>
      <c r="N68" s="2"/>
    </row>
    <row r="69" spans="11:14" ht="18">
      <c r="K69" s="9"/>
      <c r="L69" s="9"/>
      <c r="M69" s="2"/>
      <c r="N69" s="2"/>
    </row>
    <row r="70" spans="11:14" ht="18">
      <c r="K70" s="9"/>
      <c r="L70" s="9"/>
      <c r="M70" s="2"/>
      <c r="N70" s="2"/>
    </row>
    <row r="71" spans="11:14" ht="18">
      <c r="K71" s="9"/>
      <c r="L71" s="9"/>
      <c r="M71" s="2"/>
      <c r="N71" s="2"/>
    </row>
    <row r="72" spans="11:14" ht="18">
      <c r="K72" s="9"/>
      <c r="L72" s="9"/>
      <c r="M72" s="2"/>
      <c r="N72" s="2"/>
    </row>
    <row r="73" spans="11:14" ht="18">
      <c r="K73" s="9"/>
      <c r="L73" s="9"/>
      <c r="M73" s="2"/>
      <c r="N73" s="2"/>
    </row>
    <row r="74" spans="11:14" ht="18">
      <c r="K74" s="9"/>
      <c r="L74" s="9"/>
      <c r="M74" s="2"/>
      <c r="N74" s="2"/>
    </row>
    <row r="75" spans="11:14" ht="18">
      <c r="K75" s="9"/>
      <c r="L75" s="9"/>
      <c r="M75" s="2"/>
      <c r="N75" s="2"/>
    </row>
    <row r="76" spans="11:14" ht="18">
      <c r="K76" s="9"/>
      <c r="L76" s="9"/>
      <c r="M76" s="2"/>
      <c r="N76" s="2"/>
    </row>
    <row r="77" spans="11:14" ht="18">
      <c r="K77" s="9"/>
      <c r="L77" s="9"/>
      <c r="M77" s="2"/>
      <c r="N77" s="2"/>
    </row>
    <row r="78" spans="11:14" ht="18">
      <c r="K78" s="9"/>
      <c r="L78" s="9"/>
      <c r="M78" s="2"/>
      <c r="N78" s="2"/>
    </row>
    <row r="79" spans="11:14" ht="18">
      <c r="K79" s="9"/>
      <c r="L79" s="9"/>
      <c r="M79" s="2"/>
      <c r="N79" s="2"/>
    </row>
    <row r="80" spans="11:14" ht="18">
      <c r="K80" s="9"/>
      <c r="L80" s="9"/>
      <c r="M80" s="2"/>
      <c r="N80" s="2"/>
    </row>
    <row r="81" spans="11:14" ht="18">
      <c r="K81" s="9"/>
      <c r="L81" s="9"/>
      <c r="M81" s="2"/>
      <c r="N81" s="2"/>
    </row>
    <row r="82" spans="11:14" ht="18">
      <c r="K82" s="9"/>
      <c r="L82" s="9"/>
      <c r="M82" s="2"/>
      <c r="N82" s="2"/>
    </row>
    <row r="83" spans="11:14" ht="18">
      <c r="K83" s="9"/>
      <c r="L83" s="9"/>
      <c r="M83" s="2"/>
      <c r="N83" s="2"/>
    </row>
    <row r="84" spans="11:14" ht="18">
      <c r="K84" s="9"/>
      <c r="L84" s="9"/>
      <c r="M84" s="2"/>
      <c r="N84" s="2"/>
    </row>
    <row r="85" spans="11:14" ht="18">
      <c r="K85" s="9"/>
      <c r="L85" s="9"/>
      <c r="M85" s="2"/>
      <c r="N85" s="2"/>
    </row>
    <row r="86" spans="11:14" ht="18">
      <c r="K86" s="9"/>
      <c r="L86" s="9"/>
      <c r="M86" s="2"/>
      <c r="N86" s="2"/>
    </row>
    <row r="87" spans="11:14" ht="18">
      <c r="K87" s="9"/>
      <c r="L87" s="9"/>
      <c r="M87" s="2"/>
      <c r="N87" s="2"/>
    </row>
    <row r="88" spans="11:14" ht="18">
      <c r="K88" s="9"/>
      <c r="L88" s="9"/>
      <c r="M88" s="2"/>
      <c r="N88" s="2"/>
    </row>
    <row r="89" spans="11:14" ht="18">
      <c r="K89" s="9"/>
      <c r="L89" s="9"/>
      <c r="M89" s="2"/>
      <c r="N89" s="2"/>
    </row>
    <row r="90" spans="11:14" ht="18">
      <c r="K90" s="9"/>
      <c r="L90" s="9"/>
      <c r="M90" s="2"/>
      <c r="N90" s="2"/>
    </row>
    <row r="91" spans="11:14" ht="18">
      <c r="K91" s="9"/>
      <c r="L91" s="9"/>
      <c r="M91" s="2"/>
      <c r="N91" s="2"/>
    </row>
    <row r="92" spans="11:14" ht="18">
      <c r="K92" s="9"/>
      <c r="L92" s="9"/>
      <c r="M92" s="2"/>
      <c r="N92" s="2"/>
    </row>
    <row r="93" spans="11:14" ht="18">
      <c r="K93" s="9"/>
      <c r="L93" s="9"/>
      <c r="M93" s="2"/>
      <c r="N93" s="2"/>
    </row>
    <row r="94" spans="11:14" ht="18">
      <c r="K94" s="9"/>
      <c r="L94" s="9"/>
      <c r="M94" s="2"/>
      <c r="N94" s="2"/>
    </row>
    <row r="95" spans="11:14" ht="18">
      <c r="K95" s="9"/>
      <c r="L95" s="9"/>
      <c r="M95" s="2"/>
      <c r="N95" s="2"/>
    </row>
    <row r="96" spans="11:14" ht="18">
      <c r="K96" s="9"/>
      <c r="L96" s="9"/>
      <c r="M96" s="2"/>
      <c r="N96" s="2"/>
    </row>
    <row r="97" spans="11:14" ht="18">
      <c r="K97" s="9"/>
      <c r="L97" s="9"/>
      <c r="M97" s="2"/>
      <c r="N97" s="2"/>
    </row>
    <row r="98" spans="11:14" ht="18">
      <c r="K98" s="9"/>
      <c r="L98" s="9"/>
      <c r="M98" s="2"/>
      <c r="N98" s="2"/>
    </row>
    <row r="99" spans="11:14" ht="18">
      <c r="K99" s="9"/>
      <c r="L99" s="9"/>
      <c r="M99" s="2"/>
      <c r="N99" s="2"/>
    </row>
    <row r="100" spans="11:14" ht="18">
      <c r="K100" s="9"/>
      <c r="L100" s="9"/>
      <c r="M100" s="2"/>
      <c r="N100" s="2"/>
    </row>
    <row r="101" spans="11:14" ht="18">
      <c r="K101" s="9"/>
      <c r="L101" s="9"/>
      <c r="M101" s="2"/>
      <c r="N101" s="2"/>
    </row>
    <row r="102" spans="11:14" ht="18">
      <c r="K102" s="9"/>
      <c r="L102" s="9"/>
      <c r="M102" s="2"/>
      <c r="N102" s="2"/>
    </row>
    <row r="103" spans="11:14" ht="18">
      <c r="K103" s="9"/>
      <c r="L103" s="9"/>
      <c r="M103" s="2"/>
      <c r="N103" s="2"/>
    </row>
    <row r="104" spans="11:14" ht="18">
      <c r="K104" s="9"/>
      <c r="L104" s="9"/>
      <c r="M104" s="2"/>
      <c r="N104" s="2"/>
    </row>
    <row r="105" spans="11:14" ht="18">
      <c r="K105" s="9"/>
      <c r="L105" s="9"/>
      <c r="M105" s="2"/>
      <c r="N105" s="2"/>
    </row>
    <row r="106" spans="11:14" ht="18">
      <c r="K106" s="9"/>
      <c r="L106" s="9"/>
      <c r="M106" s="2"/>
      <c r="N106" s="2"/>
    </row>
    <row r="107" spans="11:14" ht="18">
      <c r="K107" s="9"/>
      <c r="L107" s="9"/>
      <c r="M107" s="2"/>
      <c r="N107" s="2"/>
    </row>
    <row r="108" spans="11:14" ht="18">
      <c r="K108" s="9"/>
      <c r="L108" s="9"/>
      <c r="M108" s="2"/>
      <c r="N108" s="2"/>
    </row>
    <row r="109" spans="11:14" ht="18">
      <c r="K109" s="9"/>
      <c r="L109" s="9"/>
      <c r="M109" s="2"/>
      <c r="N109" s="2"/>
    </row>
    <row r="110" spans="11:14" ht="18">
      <c r="K110" s="9"/>
      <c r="L110" s="9"/>
      <c r="M110" s="2"/>
      <c r="N110" s="2"/>
    </row>
    <row r="111" spans="11:14" ht="18">
      <c r="K111" s="9"/>
      <c r="L111" s="9"/>
      <c r="M111" s="2"/>
      <c r="N111" s="2"/>
    </row>
    <row r="112" spans="11:14" ht="18">
      <c r="K112" s="9"/>
      <c r="L112" s="9"/>
      <c r="M112" s="2"/>
      <c r="N112" s="2"/>
    </row>
    <row r="113" spans="11:14" ht="18">
      <c r="K113" s="9"/>
      <c r="L113" s="9"/>
      <c r="M113" s="2"/>
      <c r="N113" s="2"/>
    </row>
    <row r="114" spans="11:14" ht="18">
      <c r="K114" s="9"/>
      <c r="L114" s="9"/>
      <c r="M114" s="2"/>
      <c r="N114" s="2"/>
    </row>
    <row r="115" spans="11:14" ht="18">
      <c r="K115" s="9"/>
      <c r="L115" s="9"/>
      <c r="M115" s="2"/>
      <c r="N115" s="2"/>
    </row>
    <row r="116" spans="11:14" ht="18">
      <c r="K116" s="9"/>
      <c r="L116" s="9"/>
      <c r="M116" s="2"/>
      <c r="N116" s="2"/>
    </row>
    <row r="117" spans="11:14" ht="18">
      <c r="K117" s="9"/>
      <c r="L117" s="9"/>
      <c r="M117" s="2"/>
      <c r="N117" s="2"/>
    </row>
    <row r="118" spans="11:14" ht="18">
      <c r="K118" s="9"/>
      <c r="L118" s="9"/>
      <c r="M118" s="2"/>
      <c r="N118" s="2"/>
    </row>
    <row r="119" spans="11:14" ht="18">
      <c r="K119" s="9"/>
      <c r="L119" s="9"/>
      <c r="M119" s="2"/>
      <c r="N119" s="2"/>
    </row>
    <row r="120" spans="11:14" ht="18">
      <c r="K120" s="9"/>
      <c r="L120" s="9"/>
      <c r="M120" s="2"/>
      <c r="N120" s="2"/>
    </row>
    <row r="121" spans="11:14" ht="18">
      <c r="K121" s="9"/>
      <c r="L121" s="9"/>
      <c r="M121" s="2"/>
      <c r="N121" s="2"/>
    </row>
    <row r="122" spans="11:14" ht="18">
      <c r="K122" s="9"/>
      <c r="L122" s="9"/>
      <c r="M122" s="2"/>
      <c r="N122" s="2"/>
    </row>
    <row r="123" spans="11:14" ht="18">
      <c r="K123" s="9"/>
      <c r="L123" s="9"/>
      <c r="M123" s="2"/>
      <c r="N123" s="2"/>
    </row>
    <row r="124" spans="11:14" ht="18">
      <c r="K124" s="9"/>
      <c r="L124" s="9"/>
      <c r="M124" s="2"/>
      <c r="N124" s="2"/>
    </row>
    <row r="125" spans="11:14" ht="18">
      <c r="K125" s="9"/>
      <c r="L125" s="9"/>
      <c r="M125" s="2"/>
      <c r="N125" s="2"/>
    </row>
    <row r="126" spans="11:14" ht="18">
      <c r="K126" s="9"/>
      <c r="L126" s="9"/>
      <c r="M126" s="2"/>
      <c r="N126" s="2"/>
    </row>
    <row r="127" spans="11:14" ht="18">
      <c r="K127" s="9"/>
      <c r="L127" s="9"/>
      <c r="M127" s="2"/>
      <c r="N127" s="2"/>
    </row>
    <row r="128" spans="11:14" ht="18">
      <c r="K128" s="9"/>
      <c r="L128" s="9"/>
      <c r="M128" s="2"/>
      <c r="N128" s="2"/>
    </row>
    <row r="129" spans="11:14" ht="18">
      <c r="K129" s="9"/>
      <c r="L129" s="9"/>
      <c r="M129" s="2"/>
      <c r="N129" s="2"/>
    </row>
    <row r="130" spans="11:14" ht="18">
      <c r="K130" s="9"/>
      <c r="L130" s="9"/>
      <c r="M130" s="2"/>
      <c r="N130" s="2"/>
    </row>
    <row r="131" spans="11:14" ht="18">
      <c r="K131" s="9"/>
      <c r="L131" s="9"/>
      <c r="M131" s="2"/>
      <c r="N131" s="2"/>
    </row>
    <row r="132" spans="11:14" ht="18">
      <c r="K132" s="9"/>
      <c r="L132" s="9"/>
      <c r="M132" s="2"/>
      <c r="N132" s="2"/>
    </row>
    <row r="133" spans="11:14" ht="18">
      <c r="K133" s="9"/>
      <c r="L133" s="9"/>
      <c r="M133" s="2"/>
      <c r="N133" s="2"/>
    </row>
    <row r="134" spans="11:14" ht="18">
      <c r="K134" s="9"/>
      <c r="L134" s="9"/>
      <c r="M134" s="2"/>
      <c r="N134" s="2"/>
    </row>
    <row r="135" spans="11:14" ht="18">
      <c r="K135" s="9"/>
      <c r="L135" s="9"/>
      <c r="M135" s="2"/>
      <c r="N135" s="2"/>
    </row>
    <row r="136" spans="11:14" ht="18">
      <c r="K136" s="9"/>
      <c r="L136" s="9"/>
      <c r="M136" s="2"/>
      <c r="N136" s="2"/>
    </row>
    <row r="137" spans="11:14" ht="18">
      <c r="K137" s="9"/>
      <c r="L137" s="9"/>
      <c r="M137" s="2"/>
      <c r="N137" s="2"/>
    </row>
    <row r="138" spans="11:14" ht="18">
      <c r="K138" s="9"/>
      <c r="L138" s="9"/>
      <c r="M138" s="2"/>
      <c r="N138" s="2"/>
    </row>
    <row r="139" spans="11:14" ht="18">
      <c r="K139" s="9"/>
      <c r="L139" s="9"/>
      <c r="M139" s="2"/>
      <c r="N139" s="2"/>
    </row>
    <row r="140" spans="11:14" ht="18">
      <c r="K140" s="9"/>
      <c r="L140" s="9"/>
      <c r="M140" s="2"/>
      <c r="N140" s="2"/>
    </row>
    <row r="141" spans="11:14" ht="18">
      <c r="K141" s="9"/>
      <c r="L141" s="9"/>
      <c r="M141" s="2"/>
      <c r="N141" s="2"/>
    </row>
    <row r="142" spans="11:14" ht="18">
      <c r="K142" s="9"/>
      <c r="L142" s="9"/>
      <c r="M142" s="2"/>
      <c r="N142" s="2"/>
    </row>
    <row r="143" spans="11:14" ht="18">
      <c r="K143" s="9"/>
      <c r="L143" s="9"/>
      <c r="M143" s="2"/>
      <c r="N143" s="2"/>
    </row>
    <row r="144" spans="11:14" ht="18">
      <c r="K144" s="9"/>
      <c r="L144" s="9"/>
      <c r="M144" s="2"/>
      <c r="N144" s="2"/>
    </row>
    <row r="145" spans="11:14" ht="18">
      <c r="K145" s="9"/>
      <c r="L145" s="9"/>
      <c r="M145" s="2"/>
      <c r="N145" s="2"/>
    </row>
    <row r="146" spans="11:14" ht="18">
      <c r="K146" s="9"/>
      <c r="L146" s="9"/>
      <c r="M146" s="2"/>
      <c r="N146" s="2"/>
    </row>
    <row r="147" spans="11:14" ht="18">
      <c r="K147" s="9"/>
      <c r="L147" s="9"/>
      <c r="M147" s="2"/>
      <c r="N147" s="2"/>
    </row>
    <row r="148" spans="11:14" ht="18">
      <c r="K148" s="9"/>
      <c r="L148" s="9"/>
      <c r="M148" s="2"/>
      <c r="N148" s="2"/>
    </row>
    <row r="149" spans="11:14" ht="18">
      <c r="K149" s="9"/>
      <c r="L149" s="9"/>
      <c r="M149" s="2"/>
      <c r="N149" s="2"/>
    </row>
    <row r="150" spans="11:14" ht="18">
      <c r="K150" s="9"/>
      <c r="L150" s="9"/>
      <c r="M150" s="2"/>
      <c r="N150" s="2"/>
    </row>
    <row r="151" spans="11:14" ht="18">
      <c r="K151" s="9"/>
      <c r="L151" s="9"/>
      <c r="M151" s="2"/>
      <c r="N151" s="2"/>
    </row>
    <row r="152" spans="11:14" ht="18">
      <c r="K152" s="9"/>
      <c r="L152" s="9"/>
      <c r="M152" s="2"/>
      <c r="N152" s="2"/>
    </row>
    <row r="153" spans="11:14" ht="18">
      <c r="K153" s="9"/>
      <c r="L153" s="9"/>
      <c r="M153" s="2"/>
      <c r="N153" s="2"/>
    </row>
    <row r="154" spans="11:14" ht="18">
      <c r="K154" s="9"/>
      <c r="L154" s="9"/>
      <c r="M154" s="2"/>
      <c r="N154" s="2"/>
    </row>
    <row r="155" spans="11:14" ht="18">
      <c r="K155" s="9"/>
      <c r="L155" s="9"/>
      <c r="M155" s="2"/>
      <c r="N155" s="2"/>
    </row>
    <row r="156" spans="11:14" ht="18">
      <c r="K156" s="9"/>
      <c r="L156" s="9"/>
      <c r="M156" s="2"/>
      <c r="N156" s="2"/>
    </row>
    <row r="157" spans="11:14" ht="18">
      <c r="K157" s="9"/>
      <c r="L157" s="9"/>
      <c r="M157" s="2"/>
      <c r="N157" s="2"/>
    </row>
    <row r="158" spans="11:14" ht="18">
      <c r="K158" s="9"/>
      <c r="L158" s="9"/>
      <c r="M158" s="2"/>
      <c r="N158" s="2"/>
    </row>
    <row r="159" spans="11:14" ht="18">
      <c r="K159" s="9"/>
      <c r="L159" s="9"/>
      <c r="M159" s="2"/>
      <c r="N159" s="2"/>
    </row>
    <row r="160" spans="11:14" ht="18">
      <c r="K160" s="9"/>
      <c r="L160" s="9"/>
      <c r="M160" s="2"/>
      <c r="N160" s="2"/>
    </row>
    <row r="161" spans="11:14" ht="18">
      <c r="K161" s="9"/>
      <c r="L161" s="9"/>
      <c r="M161" s="2"/>
      <c r="N161" s="2"/>
    </row>
    <row r="162" spans="11:14" ht="18">
      <c r="K162" s="9"/>
      <c r="L162" s="9"/>
      <c r="M162" s="2"/>
      <c r="N162" s="2"/>
    </row>
    <row r="163" spans="11:14" ht="18">
      <c r="K163" s="9"/>
      <c r="L163" s="9"/>
      <c r="M163" s="2"/>
      <c r="N163" s="2"/>
    </row>
    <row r="164" spans="11:14" ht="18">
      <c r="K164" s="9"/>
      <c r="L164" s="9"/>
      <c r="M164" s="2"/>
      <c r="N164" s="2"/>
    </row>
    <row r="165" spans="11:14" ht="18">
      <c r="K165" s="9"/>
      <c r="L165" s="9"/>
      <c r="M165" s="2"/>
      <c r="N165" s="2"/>
    </row>
    <row r="166" spans="11:14" ht="18">
      <c r="K166" s="9"/>
      <c r="L166" s="9"/>
      <c r="M166" s="2"/>
      <c r="N166" s="2"/>
    </row>
    <row r="167" spans="11:14" ht="18">
      <c r="K167" s="9"/>
      <c r="L167" s="9"/>
      <c r="M167" s="2"/>
      <c r="N167" s="2"/>
    </row>
    <row r="168" spans="11:14" ht="18">
      <c r="K168" s="9"/>
      <c r="L168" s="9"/>
      <c r="M168" s="2"/>
      <c r="N168" s="2"/>
    </row>
    <row r="169" spans="11:14" ht="18">
      <c r="K169" s="9"/>
      <c r="L169" s="9"/>
      <c r="M169" s="2"/>
      <c r="N169" s="2"/>
    </row>
    <row r="170" spans="11:14" ht="18">
      <c r="K170" s="9"/>
      <c r="L170" s="9"/>
      <c r="M170" s="2"/>
      <c r="N170" s="2"/>
    </row>
    <row r="171" spans="11:14" ht="18">
      <c r="K171" s="9"/>
      <c r="L171" s="9"/>
      <c r="M171" s="2"/>
      <c r="N171" s="2"/>
    </row>
    <row r="172" spans="11:14" ht="18">
      <c r="K172" s="9"/>
      <c r="L172" s="9"/>
      <c r="M172" s="2"/>
      <c r="N172" s="2"/>
    </row>
    <row r="173" spans="11:14" ht="18">
      <c r="K173" s="9"/>
      <c r="L173" s="9"/>
      <c r="M173" s="2"/>
      <c r="N173" s="2"/>
    </row>
    <row r="174" spans="11:14" ht="18">
      <c r="K174" s="9"/>
      <c r="L174" s="9"/>
      <c r="M174" s="2"/>
      <c r="N174" s="2"/>
    </row>
    <row r="175" spans="11:14" ht="18">
      <c r="K175" s="9"/>
      <c r="L175" s="9"/>
      <c r="M175" s="2"/>
      <c r="N175" s="2"/>
    </row>
    <row r="176" spans="11:14" ht="18">
      <c r="K176" s="9"/>
      <c r="L176" s="9"/>
      <c r="M176" s="2"/>
      <c r="N176" s="2"/>
    </row>
    <row r="177" spans="11:14" ht="18">
      <c r="K177" s="9"/>
      <c r="L177" s="9"/>
      <c r="M177" s="2"/>
      <c r="N177" s="2"/>
    </row>
    <row r="178" spans="11:14" ht="18">
      <c r="K178" s="9"/>
      <c r="L178" s="9"/>
      <c r="M178" s="2"/>
      <c r="N178" s="2"/>
    </row>
    <row r="179" spans="11:14" ht="18">
      <c r="K179" s="9"/>
      <c r="L179" s="9"/>
      <c r="M179" s="2"/>
      <c r="N179" s="2"/>
    </row>
    <row r="180" spans="11:14" ht="18">
      <c r="K180" s="9"/>
      <c r="L180" s="9"/>
      <c r="M180" s="2"/>
      <c r="N180" s="2"/>
    </row>
    <row r="181" spans="11:14" ht="18">
      <c r="K181" s="9"/>
      <c r="L181" s="9"/>
      <c r="M181" s="2"/>
      <c r="N181" s="2"/>
    </row>
    <row r="182" spans="11:14" ht="18">
      <c r="K182" s="9"/>
      <c r="L182" s="9"/>
      <c r="M182" s="2"/>
      <c r="N182" s="2"/>
    </row>
    <row r="183" spans="11:14" ht="18">
      <c r="K183" s="9"/>
      <c r="L183" s="9"/>
      <c r="M183" s="2"/>
      <c r="N183" s="2"/>
    </row>
    <row r="184" spans="11:14" ht="18">
      <c r="K184" s="9"/>
      <c r="L184" s="9"/>
      <c r="M184" s="2"/>
      <c r="N184" s="2"/>
    </row>
    <row r="185" spans="11:14" ht="18">
      <c r="K185" s="9"/>
      <c r="L185" s="9"/>
      <c r="M185" s="2"/>
      <c r="N185" s="2"/>
    </row>
    <row r="186" spans="11:14" ht="18">
      <c r="K186" s="9"/>
      <c r="L186" s="9"/>
      <c r="M186" s="2"/>
      <c r="N186" s="2"/>
    </row>
    <row r="187" spans="11:14" ht="18">
      <c r="K187" s="9"/>
      <c r="L187" s="9"/>
      <c r="M187" s="2"/>
      <c r="N187" s="2"/>
    </row>
    <row r="188" spans="11:14" ht="18">
      <c r="K188" s="9"/>
      <c r="L188" s="9"/>
      <c r="M188" s="2"/>
      <c r="N188" s="2"/>
    </row>
    <row r="189" spans="11:14" ht="18">
      <c r="K189" s="9"/>
      <c r="L189" s="9"/>
      <c r="M189" s="2"/>
      <c r="N189" s="2"/>
    </row>
    <row r="190" spans="11:14" ht="18">
      <c r="K190" s="9"/>
      <c r="L190" s="9"/>
      <c r="M190" s="2"/>
      <c r="N190" s="2"/>
    </row>
    <row r="191" spans="11:14" ht="18">
      <c r="K191" s="9"/>
      <c r="L191" s="9"/>
      <c r="M191" s="2"/>
      <c r="N191" s="2"/>
    </row>
    <row r="192" spans="11:14" ht="18">
      <c r="K192" s="9"/>
      <c r="L192" s="9"/>
      <c r="M192" s="2"/>
      <c r="N192" s="2"/>
    </row>
    <row r="193" spans="11:14" ht="18">
      <c r="K193" s="9"/>
      <c r="L193" s="9"/>
      <c r="M193" s="2"/>
      <c r="N193" s="2"/>
    </row>
    <row r="194" spans="11:14" ht="18">
      <c r="K194" s="9"/>
      <c r="L194" s="9"/>
      <c r="M194" s="2"/>
      <c r="N194" s="2"/>
    </row>
    <row r="195" spans="11:14" ht="18">
      <c r="K195" s="9"/>
      <c r="L195" s="9"/>
      <c r="M195" s="2"/>
      <c r="N195" s="2"/>
    </row>
    <row r="196" spans="11:14" ht="18">
      <c r="K196" s="9"/>
      <c r="L196" s="9"/>
      <c r="M196" s="2"/>
      <c r="N196" s="2"/>
    </row>
    <row r="197" spans="11:14" ht="18">
      <c r="K197" s="9"/>
      <c r="L197" s="9"/>
      <c r="M197" s="2"/>
      <c r="N197" s="2"/>
    </row>
    <row r="198" spans="11:14" ht="18">
      <c r="K198" s="9"/>
      <c r="L198" s="9"/>
      <c r="M198" s="2"/>
      <c r="N198" s="2"/>
    </row>
    <row r="199" spans="11:14" ht="18">
      <c r="K199" s="9"/>
      <c r="L199" s="9"/>
      <c r="M199" s="2"/>
      <c r="N199" s="2"/>
    </row>
    <row r="200" spans="11:14" ht="18">
      <c r="K200" s="9"/>
      <c r="L200" s="9"/>
      <c r="M200" s="2"/>
      <c r="N200" s="2"/>
    </row>
    <row r="201" spans="11:14" ht="18">
      <c r="K201" s="9"/>
      <c r="L201" s="9"/>
      <c r="M201" s="2"/>
      <c r="N201" s="2"/>
    </row>
    <row r="202" spans="11:14" ht="18">
      <c r="K202" s="9"/>
      <c r="L202" s="9"/>
      <c r="M202" s="2"/>
      <c r="N202" s="2"/>
    </row>
    <row r="203" spans="11:14" ht="18">
      <c r="K203" s="9"/>
      <c r="L203" s="9"/>
      <c r="M203" s="2"/>
      <c r="N203" s="2"/>
    </row>
    <row r="204" spans="11:14" ht="18">
      <c r="K204" s="9"/>
      <c r="L204" s="9"/>
      <c r="M204" s="2"/>
      <c r="N204" s="2"/>
    </row>
    <row r="205" spans="11:14" ht="18">
      <c r="K205" s="9"/>
      <c r="L205" s="9"/>
      <c r="M205" s="2"/>
      <c r="N205" s="2"/>
    </row>
    <row r="206" spans="11:14" ht="18">
      <c r="K206" s="9"/>
      <c r="L206" s="9"/>
      <c r="M206" s="2"/>
      <c r="N206" s="2"/>
    </row>
    <row r="207" spans="11:14" ht="18">
      <c r="K207" s="9"/>
      <c r="L207" s="9"/>
      <c r="M207" s="2"/>
      <c r="N207" s="2"/>
    </row>
    <row r="208" spans="11:14" ht="18">
      <c r="K208" s="9"/>
      <c r="L208" s="9"/>
      <c r="M208" s="2"/>
      <c r="N208" s="2"/>
    </row>
    <row r="209" spans="11:14" ht="18">
      <c r="K209" s="9"/>
      <c r="L209" s="9"/>
      <c r="M209" s="2"/>
      <c r="N209" s="2"/>
    </row>
    <row r="210" spans="11:14" ht="18">
      <c r="K210" s="9"/>
      <c r="L210" s="9"/>
      <c r="M210" s="2"/>
      <c r="N210" s="2"/>
    </row>
    <row r="211" spans="11:14" ht="18">
      <c r="K211" s="9"/>
      <c r="L211" s="9"/>
      <c r="M211" s="2"/>
      <c r="N211" s="2"/>
    </row>
    <row r="212" spans="11:14" ht="18">
      <c r="K212" s="9"/>
      <c r="L212" s="9"/>
      <c r="M212" s="2"/>
      <c r="N212" s="2"/>
    </row>
    <row r="213" spans="11:14" ht="18">
      <c r="K213" s="9"/>
      <c r="L213" s="9"/>
      <c r="M213" s="2"/>
      <c r="N213" s="2"/>
    </row>
    <row r="214" spans="11:14" ht="18">
      <c r="K214" s="9"/>
      <c r="L214" s="9"/>
      <c r="M214" s="2"/>
      <c r="N214" s="2"/>
    </row>
    <row r="215" spans="11:14" ht="18">
      <c r="K215" s="9"/>
      <c r="L215" s="9"/>
      <c r="M215" s="2"/>
      <c r="N215" s="2"/>
    </row>
    <row r="216" spans="11:14" ht="18">
      <c r="K216" s="9"/>
      <c r="L216" s="9"/>
      <c r="M216" s="2"/>
      <c r="N216" s="2"/>
    </row>
    <row r="217" spans="11:14" ht="18">
      <c r="K217" s="9"/>
      <c r="L217" s="9"/>
      <c r="M217" s="2"/>
      <c r="N217" s="2"/>
    </row>
    <row r="218" spans="11:14" ht="18">
      <c r="K218" s="9"/>
      <c r="L218" s="9"/>
      <c r="M218" s="2"/>
      <c r="N218" s="2"/>
    </row>
    <row r="219" spans="11:14" ht="18">
      <c r="K219" s="9"/>
      <c r="L219" s="9"/>
      <c r="M219" s="2"/>
      <c r="N219" s="2"/>
    </row>
    <row r="220" spans="11:14" ht="18">
      <c r="K220" s="9"/>
      <c r="L220" s="9"/>
      <c r="M220" s="2"/>
      <c r="N220" s="2"/>
    </row>
    <row r="221" spans="11:14" ht="18">
      <c r="K221" s="9"/>
      <c r="L221" s="9"/>
      <c r="M221" s="2"/>
      <c r="N221" s="2"/>
    </row>
    <row r="222" spans="11:14" ht="18">
      <c r="K222" s="9"/>
      <c r="L222" s="9"/>
      <c r="M222" s="2"/>
      <c r="N222" s="2"/>
    </row>
    <row r="223" spans="11:14" ht="18">
      <c r="K223" s="9"/>
      <c r="L223" s="9"/>
      <c r="M223" s="2"/>
      <c r="N223" s="2"/>
    </row>
    <row r="224" spans="11:14" ht="18">
      <c r="K224" s="9"/>
      <c r="L224" s="9"/>
      <c r="M224" s="2"/>
      <c r="N224" s="2"/>
    </row>
    <row r="225" spans="11:14" ht="18">
      <c r="K225" s="9"/>
      <c r="L225" s="9"/>
      <c r="M225" s="2"/>
      <c r="N225" s="2"/>
    </row>
    <row r="226" spans="11:14" ht="18">
      <c r="K226" s="9"/>
      <c r="L226" s="9"/>
      <c r="M226" s="2"/>
      <c r="N226" s="2"/>
    </row>
    <row r="227" spans="11:14" ht="18">
      <c r="K227" s="9"/>
      <c r="L227" s="9"/>
      <c r="M227" s="2"/>
      <c r="N227" s="2"/>
    </row>
    <row r="228" spans="11:14" ht="18">
      <c r="K228" s="9"/>
      <c r="L228" s="9"/>
      <c r="M228" s="2"/>
      <c r="N228" s="2"/>
    </row>
    <row r="229" spans="11:14" ht="18">
      <c r="K229" s="9"/>
      <c r="L229" s="9"/>
      <c r="M229" s="2"/>
      <c r="N229" s="2"/>
    </row>
    <row r="230" spans="11:14" ht="18">
      <c r="K230" s="9"/>
      <c r="L230" s="9"/>
      <c r="M230" s="2"/>
      <c r="N230" s="2"/>
    </row>
    <row r="231" spans="11:14" ht="18">
      <c r="K231" s="9"/>
      <c r="L231" s="9"/>
      <c r="M231" s="2"/>
      <c r="N231" s="2"/>
    </row>
    <row r="232" spans="11:14" ht="18">
      <c r="K232" s="9"/>
      <c r="L232" s="9"/>
      <c r="M232" s="2"/>
      <c r="N232" s="2"/>
    </row>
    <row r="233" spans="11:14" ht="18">
      <c r="K233" s="9"/>
      <c r="L233" s="9"/>
      <c r="M233" s="2"/>
      <c r="N233" s="2"/>
    </row>
    <row r="234" spans="11:14" ht="18">
      <c r="K234" s="9"/>
      <c r="L234" s="9"/>
      <c r="M234" s="2"/>
      <c r="N234" s="2"/>
    </row>
    <row r="235" spans="11:14" ht="18">
      <c r="K235" s="9"/>
      <c r="L235" s="9"/>
      <c r="M235" s="2"/>
      <c r="N235" s="2"/>
    </row>
    <row r="236" spans="11:14" ht="18">
      <c r="K236" s="9"/>
      <c r="L236" s="9"/>
      <c r="M236" s="2"/>
      <c r="N236" s="2"/>
    </row>
    <row r="237" spans="11:14" ht="18">
      <c r="K237" s="9"/>
      <c r="L237" s="9"/>
      <c r="M237" s="2"/>
      <c r="N237" s="2"/>
    </row>
    <row r="238" spans="11:14" ht="18">
      <c r="K238" s="9"/>
      <c r="L238" s="9"/>
      <c r="M238" s="2"/>
      <c r="N238" s="2"/>
    </row>
    <row r="239" spans="11:14" ht="18">
      <c r="K239" s="9"/>
      <c r="L239" s="9"/>
      <c r="M239" s="2"/>
      <c r="N239" s="2"/>
    </row>
    <row r="240" spans="11:14" ht="18">
      <c r="K240" s="9"/>
      <c r="L240" s="9"/>
      <c r="M240" s="2"/>
      <c r="N240" s="2"/>
    </row>
    <row r="241" spans="11:14" ht="18">
      <c r="K241" s="9"/>
      <c r="L241" s="9"/>
      <c r="M241" s="2"/>
      <c r="N241" s="2"/>
    </row>
    <row r="242" spans="11:14" ht="18">
      <c r="K242" s="9"/>
      <c r="L242" s="9"/>
      <c r="M242" s="2"/>
      <c r="N242" s="2"/>
    </row>
    <row r="243" spans="11:14" ht="18">
      <c r="K243" s="9"/>
      <c r="L243" s="9"/>
      <c r="M243" s="2"/>
      <c r="N243" s="2"/>
    </row>
    <row r="244" spans="11:14" ht="18">
      <c r="K244" s="9"/>
      <c r="L244" s="9"/>
      <c r="M244" s="2"/>
      <c r="N244" s="2"/>
    </row>
    <row r="245" spans="11:14" ht="18">
      <c r="K245" s="9"/>
      <c r="L245" s="9"/>
      <c r="M245" s="2"/>
      <c r="N245" s="2"/>
    </row>
    <row r="246" spans="11:14" ht="18">
      <c r="K246" s="9"/>
      <c r="L246" s="9"/>
      <c r="M246" s="2"/>
      <c r="N246" s="2"/>
    </row>
    <row r="247" spans="11:14" ht="18">
      <c r="K247" s="9"/>
      <c r="L247" s="9"/>
      <c r="M247" s="2"/>
      <c r="N247" s="2"/>
    </row>
    <row r="248" spans="11:14" ht="18">
      <c r="K248" s="9"/>
      <c r="L248" s="9"/>
      <c r="M248" s="2"/>
      <c r="N248" s="2"/>
    </row>
    <row r="249" spans="11:14" ht="18">
      <c r="K249" s="9"/>
      <c r="L249" s="9"/>
      <c r="M249" s="2"/>
      <c r="N249" s="2"/>
    </row>
    <row r="250" spans="11:14" ht="18">
      <c r="K250" s="9"/>
      <c r="L250" s="9"/>
      <c r="M250" s="2"/>
      <c r="N250" s="2"/>
    </row>
    <row r="251" spans="11:14" ht="18">
      <c r="K251" s="9"/>
      <c r="L251" s="9"/>
      <c r="M251" s="2"/>
      <c r="N251" s="2"/>
    </row>
    <row r="252" spans="11:14" ht="18">
      <c r="K252" s="9"/>
      <c r="L252" s="9"/>
      <c r="M252" s="2"/>
      <c r="N252" s="2"/>
    </row>
    <row r="253" spans="11:14" ht="18">
      <c r="K253" s="9"/>
      <c r="L253" s="9"/>
      <c r="M253" s="2"/>
      <c r="N253" s="2"/>
    </row>
    <row r="254" spans="11:14" ht="18">
      <c r="K254" s="9"/>
      <c r="L254" s="9"/>
      <c r="M254" s="2"/>
      <c r="N254" s="2"/>
    </row>
    <row r="255" spans="11:14" ht="18">
      <c r="K255" s="9"/>
      <c r="L255" s="9"/>
      <c r="M255" s="2"/>
      <c r="N255" s="2"/>
    </row>
    <row r="256" spans="11:14" ht="18">
      <c r="K256" s="9"/>
      <c r="L256" s="9"/>
      <c r="M256" s="2"/>
      <c r="N256" s="2"/>
    </row>
    <row r="257" spans="11:14" ht="18">
      <c r="K257" s="9"/>
      <c r="L257" s="9"/>
      <c r="M257" s="2"/>
      <c r="N257" s="2"/>
    </row>
    <row r="258" spans="11:14" ht="18">
      <c r="K258" s="9"/>
      <c r="L258" s="9"/>
      <c r="M258" s="2"/>
      <c r="N258" s="2"/>
    </row>
    <row r="259" spans="11:14" ht="18">
      <c r="K259" s="9"/>
      <c r="L259" s="9"/>
      <c r="M259" s="2"/>
      <c r="N259" s="2"/>
    </row>
    <row r="260" spans="11:14" ht="18">
      <c r="K260" s="9"/>
      <c r="L260" s="9"/>
      <c r="M260" s="2"/>
      <c r="N260" s="2"/>
    </row>
    <row r="261" spans="11:14" ht="18">
      <c r="K261" s="9"/>
      <c r="L261" s="9"/>
      <c r="M261" s="2"/>
      <c r="N261" s="2"/>
    </row>
    <row r="262" spans="11:14" ht="18">
      <c r="K262" s="9"/>
      <c r="L262" s="9"/>
      <c r="M262" s="2"/>
      <c r="N262" s="2"/>
    </row>
    <row r="263" spans="11:14" ht="18">
      <c r="K263" s="9"/>
      <c r="L263" s="9"/>
      <c r="M263" s="2"/>
      <c r="N263" s="2"/>
    </row>
    <row r="264" spans="11:14" ht="18">
      <c r="K264" s="9"/>
      <c r="L264" s="9"/>
      <c r="M264" s="2"/>
      <c r="N264" s="2"/>
    </row>
    <row r="265" spans="11:14" ht="18">
      <c r="K265" s="9"/>
      <c r="L265" s="9"/>
      <c r="M265" s="2"/>
      <c r="N265" s="2"/>
    </row>
    <row r="266" spans="11:14" ht="18">
      <c r="K266" s="9"/>
      <c r="L266" s="9"/>
      <c r="M266" s="2"/>
      <c r="N266" s="2"/>
    </row>
    <row r="267" spans="11:14" ht="18">
      <c r="K267" s="9"/>
      <c r="L267" s="9"/>
      <c r="M267" s="2"/>
      <c r="N267" s="2"/>
    </row>
    <row r="268" spans="11:14" ht="18">
      <c r="K268" s="9"/>
      <c r="L268" s="9"/>
      <c r="M268" s="2"/>
      <c r="N268" s="2"/>
    </row>
    <row r="269" spans="11:14" ht="18">
      <c r="K269" s="9"/>
      <c r="L269" s="9"/>
      <c r="M269" s="2"/>
      <c r="N269" s="2"/>
    </row>
    <row r="270" spans="11:14" ht="18">
      <c r="K270" s="9"/>
      <c r="L270" s="9"/>
      <c r="M270" s="2"/>
      <c r="N270" s="2"/>
    </row>
    <row r="271" spans="11:14" ht="18">
      <c r="K271" s="9"/>
      <c r="L271" s="9"/>
      <c r="M271" s="2"/>
      <c r="N271" s="2"/>
    </row>
    <row r="272" spans="11:14" ht="18">
      <c r="K272" s="9"/>
      <c r="L272" s="9"/>
      <c r="M272" s="2"/>
      <c r="N272" s="2"/>
    </row>
    <row r="273" spans="11:14" ht="18">
      <c r="K273" s="9"/>
      <c r="L273" s="9"/>
      <c r="M273" s="2"/>
      <c r="N273" s="2"/>
    </row>
    <row r="274" spans="11:14" ht="18">
      <c r="K274" s="9"/>
      <c r="L274" s="9"/>
      <c r="M274" s="2"/>
      <c r="N274" s="2"/>
    </row>
    <row r="275" spans="11:14" ht="18">
      <c r="K275" s="9"/>
      <c r="L275" s="9"/>
      <c r="M275" s="2"/>
      <c r="N275" s="2"/>
    </row>
    <row r="276" spans="11:14" ht="18">
      <c r="K276" s="9"/>
      <c r="L276" s="9"/>
      <c r="M276" s="2"/>
      <c r="N276" s="2"/>
    </row>
    <row r="277" spans="11:14" ht="18">
      <c r="K277" s="9"/>
      <c r="L277" s="9"/>
      <c r="M277" s="2"/>
      <c r="N277" s="2"/>
    </row>
    <row r="278" spans="11:14" ht="18">
      <c r="K278" s="9"/>
      <c r="L278" s="9"/>
      <c r="M278" s="2"/>
      <c r="N278" s="2"/>
    </row>
    <row r="279" spans="11:14" ht="18">
      <c r="K279" s="9"/>
      <c r="L279" s="9"/>
      <c r="M279" s="2"/>
      <c r="N279" s="2"/>
    </row>
    <row r="280" spans="11:14" ht="18">
      <c r="K280" s="9"/>
      <c r="L280" s="9"/>
      <c r="M280" s="2"/>
      <c r="N280" s="2"/>
    </row>
    <row r="281" spans="11:14" ht="18">
      <c r="K281" s="9"/>
      <c r="L281" s="9"/>
      <c r="M281" s="2"/>
      <c r="N281" s="2"/>
    </row>
    <row r="282" spans="11:14" ht="18">
      <c r="K282" s="9"/>
      <c r="L282" s="9"/>
      <c r="M282" s="2"/>
      <c r="N282" s="2"/>
    </row>
    <row r="283" spans="11:14" ht="18">
      <c r="K283" s="9"/>
      <c r="L283" s="9"/>
      <c r="M283" s="2"/>
      <c r="N283" s="2"/>
    </row>
    <row r="284" spans="11:14" ht="18">
      <c r="K284" s="9"/>
      <c r="L284" s="9"/>
      <c r="M284" s="2"/>
      <c r="N284" s="2"/>
    </row>
    <row r="285" spans="11:14" ht="18">
      <c r="K285" s="9"/>
      <c r="L285" s="9"/>
      <c r="M285" s="2"/>
      <c r="N285" s="2"/>
    </row>
    <row r="286" spans="11:14" ht="18">
      <c r="K286" s="9"/>
      <c r="L286" s="9"/>
      <c r="M286" s="2"/>
      <c r="N286" s="2"/>
    </row>
    <row r="287" spans="11:14" ht="18">
      <c r="K287" s="9"/>
      <c r="L287" s="9"/>
      <c r="M287" s="2"/>
      <c r="N287" s="2"/>
    </row>
    <row r="288" spans="11:14" ht="18">
      <c r="K288" s="9"/>
      <c r="L288" s="9"/>
      <c r="M288" s="2"/>
      <c r="N288" s="2"/>
    </row>
    <row r="289" spans="11:14" ht="18">
      <c r="K289" s="9"/>
      <c r="L289" s="9"/>
      <c r="M289" s="2"/>
      <c r="N289" s="2"/>
    </row>
    <row r="290" spans="11:14" ht="18">
      <c r="K290" s="9"/>
      <c r="L290" s="9"/>
      <c r="M290" s="2"/>
      <c r="N290" s="2"/>
    </row>
    <row r="291" spans="11:14" ht="18">
      <c r="K291" s="9"/>
      <c r="L291" s="9"/>
      <c r="M291" s="2"/>
      <c r="N291" s="2"/>
    </row>
    <row r="292" spans="11:14" ht="18">
      <c r="K292" s="9"/>
      <c r="L292" s="9"/>
      <c r="M292" s="2"/>
      <c r="N292" s="2"/>
    </row>
    <row r="293" spans="11:14" ht="18">
      <c r="K293" s="9"/>
      <c r="L293" s="9"/>
      <c r="M293" s="2"/>
      <c r="N293" s="2"/>
    </row>
    <row r="294" spans="11:14" ht="18">
      <c r="K294" s="9"/>
      <c r="L294" s="9"/>
      <c r="M294" s="2"/>
      <c r="N294" s="2"/>
    </row>
    <row r="295" spans="11:14" ht="18">
      <c r="K295" s="9"/>
      <c r="L295" s="9"/>
      <c r="M295" s="2"/>
      <c r="N295" s="2"/>
    </row>
    <row r="296" spans="11:14" ht="18">
      <c r="K296" s="9"/>
      <c r="L296" s="9"/>
      <c r="M296" s="2"/>
      <c r="N296" s="2"/>
    </row>
    <row r="297" spans="11:14" ht="18">
      <c r="K297" s="9"/>
      <c r="L297" s="9"/>
      <c r="M297" s="2"/>
      <c r="N297" s="2"/>
    </row>
    <row r="298" spans="11:14" ht="18">
      <c r="K298" s="9"/>
      <c r="L298" s="9"/>
      <c r="M298" s="2"/>
      <c r="N298" s="2"/>
    </row>
    <row r="299" spans="11:14" ht="18">
      <c r="K299" s="9"/>
      <c r="L299" s="9"/>
      <c r="M299" s="2"/>
      <c r="N299" s="2"/>
    </row>
    <row r="300" spans="11:14" ht="18">
      <c r="K300" s="9"/>
      <c r="L300" s="9"/>
      <c r="M300" s="2"/>
      <c r="N300" s="2"/>
    </row>
    <row r="301" spans="11:14" ht="18">
      <c r="K301" s="9"/>
      <c r="L301" s="9"/>
      <c r="M301" s="2"/>
      <c r="N301" s="2"/>
    </row>
    <row r="302" spans="11:14" ht="18">
      <c r="K302" s="9"/>
      <c r="L302" s="9"/>
      <c r="M302" s="2"/>
      <c r="N302" s="2"/>
    </row>
    <row r="303" spans="11:14" ht="18">
      <c r="K303" s="9"/>
      <c r="L303" s="9"/>
      <c r="M303" s="2"/>
      <c r="N303" s="2"/>
    </row>
    <row r="304" spans="11:14" ht="18">
      <c r="K304" s="9"/>
      <c r="L304" s="9"/>
      <c r="M304" s="2"/>
      <c r="N304" s="2"/>
    </row>
    <row r="305" spans="11:14" ht="18">
      <c r="K305" s="9"/>
      <c r="L305" s="9"/>
      <c r="M305" s="2"/>
      <c r="N305" s="2"/>
    </row>
    <row r="306" spans="11:14" ht="18">
      <c r="K306" s="9"/>
      <c r="L306" s="9"/>
      <c r="M306" s="2"/>
      <c r="N306"/>
    </row>
    <row r="307" spans="11:14" ht="18">
      <c r="K307" s="9"/>
      <c r="L307" s="9"/>
      <c r="M307" s="2"/>
      <c r="N307"/>
    </row>
    <row r="308" spans="11:14" ht="18">
      <c r="K308" s="9"/>
      <c r="L308" s="9"/>
      <c r="M308" s="2"/>
      <c r="N308"/>
    </row>
    <row r="309" spans="11:14" ht="18">
      <c r="K309" s="9"/>
      <c r="L309" s="9"/>
      <c r="M309" s="2"/>
      <c r="N309"/>
    </row>
    <row r="310" spans="11:14" ht="18">
      <c r="K310" s="9"/>
      <c r="L310" s="9"/>
      <c r="M310" s="2"/>
      <c r="N310"/>
    </row>
    <row r="311" spans="11:14" ht="18">
      <c r="K311" s="9"/>
      <c r="L311" s="9"/>
      <c r="M311" s="2"/>
      <c r="N311"/>
    </row>
    <row r="312" spans="11:14" ht="18">
      <c r="K312" s="9"/>
      <c r="L312" s="9"/>
      <c r="M312" s="2"/>
      <c r="N312"/>
    </row>
    <row r="313" spans="11:14" ht="18">
      <c r="K313" s="9"/>
      <c r="L313" s="9"/>
      <c r="M313" s="2"/>
      <c r="N313"/>
    </row>
    <row r="314" spans="11:14" ht="18">
      <c r="K314" s="9"/>
      <c r="L314" s="9"/>
      <c r="M314" s="2"/>
      <c r="N314"/>
    </row>
    <row r="315" spans="11:14" ht="18">
      <c r="K315" s="9"/>
      <c r="L315" s="9"/>
      <c r="M315" s="2"/>
      <c r="N315"/>
    </row>
    <row r="316" spans="11:14" ht="18">
      <c r="K316" s="9"/>
      <c r="L316" s="9"/>
      <c r="M316" s="2"/>
      <c r="N316"/>
    </row>
    <row r="317" spans="11:14" ht="18">
      <c r="K317" s="9"/>
      <c r="L317" s="9"/>
      <c r="M317" s="2"/>
      <c r="N317"/>
    </row>
    <row r="318" spans="11:14" ht="18">
      <c r="K318" s="9"/>
      <c r="L318" s="9"/>
      <c r="M318" s="2"/>
      <c r="N318"/>
    </row>
    <row r="319" spans="11:14" ht="18">
      <c r="K319" s="9"/>
      <c r="L319" s="9"/>
      <c r="M319" s="2"/>
      <c r="N319"/>
    </row>
    <row r="320" spans="11:14" ht="18">
      <c r="K320" s="9"/>
      <c r="L320" s="9"/>
      <c r="M320" s="2"/>
      <c r="N320"/>
    </row>
    <row r="321" spans="11:14" ht="18">
      <c r="K321" s="9"/>
      <c r="L321" s="9"/>
      <c r="M321" s="2"/>
      <c r="N321"/>
    </row>
    <row r="322" spans="11:14" ht="18">
      <c r="K322" s="9"/>
      <c r="L322" s="9"/>
      <c r="M322" s="2"/>
      <c r="N322"/>
    </row>
    <row r="323" spans="11:14" ht="18">
      <c r="K323" s="9"/>
      <c r="L323" s="9"/>
      <c r="M323" s="2"/>
      <c r="N323"/>
    </row>
    <row r="324" spans="11:14" ht="18">
      <c r="K324" s="9"/>
      <c r="L324" s="9"/>
      <c r="M324" s="2"/>
      <c r="N324"/>
    </row>
    <row r="325" spans="11:14" ht="18">
      <c r="K325" s="9"/>
      <c r="L325" s="9"/>
      <c r="M325" s="2"/>
      <c r="N325"/>
    </row>
    <row r="326" spans="11:14" ht="18">
      <c r="K326" s="9"/>
      <c r="L326" s="9"/>
      <c r="M326" s="2"/>
      <c r="N326"/>
    </row>
    <row r="327" spans="11:14" ht="18">
      <c r="K327" s="9"/>
      <c r="L327" s="9"/>
      <c r="M327" s="2"/>
      <c r="N327"/>
    </row>
    <row r="328" spans="11:14" ht="18">
      <c r="K328" s="9"/>
      <c r="L328" s="9"/>
      <c r="M328" s="2"/>
      <c r="N328"/>
    </row>
    <row r="329" spans="11:14" ht="18">
      <c r="K329" s="9"/>
      <c r="L329" s="9"/>
      <c r="M329" s="2"/>
      <c r="N329"/>
    </row>
    <row r="330" spans="11:14" ht="18">
      <c r="K330" s="9"/>
      <c r="L330" s="9"/>
      <c r="M330" s="2"/>
      <c r="N330"/>
    </row>
    <row r="331" spans="11:14" ht="18">
      <c r="K331" s="9"/>
      <c r="L331" s="9"/>
      <c r="M331" s="2"/>
      <c r="N331"/>
    </row>
    <row r="332" spans="11:14" ht="18">
      <c r="K332" s="9"/>
      <c r="L332" s="9"/>
      <c r="M332" s="2"/>
      <c r="N332"/>
    </row>
    <row r="333" spans="11:14" ht="18">
      <c r="K333" s="9"/>
      <c r="L333" s="9"/>
      <c r="M333" s="2"/>
      <c r="N333"/>
    </row>
    <row r="334" spans="11:14" ht="18">
      <c r="K334" s="9"/>
      <c r="L334" s="9"/>
      <c r="M334" s="2"/>
      <c r="N334"/>
    </row>
    <row r="335" spans="11:14" ht="18">
      <c r="K335" s="9"/>
      <c r="L335" s="9"/>
      <c r="M335" s="2"/>
      <c r="N335"/>
    </row>
    <row r="336" spans="11:14" ht="18">
      <c r="K336" s="9"/>
      <c r="L336" s="9"/>
      <c r="M336" s="2"/>
      <c r="N336"/>
    </row>
    <row r="337" spans="11:14" ht="18">
      <c r="K337" s="9"/>
      <c r="L337" s="9"/>
      <c r="M337" s="2"/>
      <c r="N337"/>
    </row>
    <row r="338" spans="11:14" ht="18">
      <c r="K338" s="9"/>
      <c r="L338" s="9"/>
      <c r="M338" s="2"/>
      <c r="N338"/>
    </row>
    <row r="339" spans="11:14" ht="18">
      <c r="K339" s="9"/>
      <c r="L339" s="9"/>
      <c r="M339" s="2"/>
      <c r="N339"/>
    </row>
    <row r="340" spans="11:14" ht="18">
      <c r="K340" s="9"/>
      <c r="L340" s="9"/>
      <c r="M340" s="2"/>
      <c r="N340"/>
    </row>
    <row r="341" spans="11:14" ht="18">
      <c r="K341" s="9"/>
      <c r="L341" s="9"/>
      <c r="M341" s="2"/>
      <c r="N341"/>
    </row>
    <row r="342" spans="11:14" ht="18">
      <c r="K342" s="9"/>
      <c r="L342" s="9"/>
      <c r="M342" s="2"/>
      <c r="N342"/>
    </row>
    <row r="343" spans="11:14" ht="18">
      <c r="K343" s="9"/>
      <c r="L343" s="9"/>
      <c r="M343" s="2"/>
      <c r="N343"/>
    </row>
    <row r="344" spans="11:14" ht="18">
      <c r="K344" s="9"/>
      <c r="L344" s="9"/>
      <c r="M344" s="2"/>
      <c r="N344"/>
    </row>
    <row r="345" spans="11:14" ht="18">
      <c r="K345" s="9"/>
      <c r="L345" s="9"/>
      <c r="M345" s="2"/>
      <c r="N345"/>
    </row>
    <row r="346" spans="11:14" ht="18">
      <c r="K346" s="9"/>
      <c r="L346" s="9"/>
      <c r="M346" s="2"/>
      <c r="N346"/>
    </row>
    <row r="347" spans="11:14" ht="18">
      <c r="K347" s="9"/>
      <c r="L347" s="9"/>
      <c r="M347" s="2"/>
      <c r="N347"/>
    </row>
    <row r="348" spans="11:14" ht="18">
      <c r="K348" s="9"/>
      <c r="L348" s="9"/>
      <c r="M348" s="2"/>
      <c r="N348"/>
    </row>
    <row r="349" spans="11:14" ht="18">
      <c r="K349" s="9"/>
      <c r="L349" s="9"/>
      <c r="M349" s="2"/>
      <c r="N349"/>
    </row>
    <row r="350" spans="11:14" ht="18">
      <c r="K350" s="9"/>
      <c r="L350" s="9"/>
      <c r="M350" s="2"/>
      <c r="N350"/>
    </row>
    <row r="351" spans="11:14" ht="18">
      <c r="K351" s="9"/>
      <c r="L351" s="9"/>
      <c r="M351" s="2"/>
      <c r="N351"/>
    </row>
    <row r="352" spans="11:14" ht="18">
      <c r="K352" s="9"/>
      <c r="L352" s="9"/>
      <c r="M352" s="2"/>
      <c r="N352"/>
    </row>
    <row r="353" spans="11:14" ht="18">
      <c r="K353" s="9"/>
      <c r="L353" s="9"/>
      <c r="M353" s="2"/>
      <c r="N353"/>
    </row>
    <row r="354" spans="11:14" ht="18">
      <c r="K354" s="9"/>
      <c r="L354" s="9"/>
      <c r="M354" s="2"/>
      <c r="N354"/>
    </row>
    <row r="355" spans="11:14" ht="18">
      <c r="K355" s="9"/>
      <c r="L355" s="9"/>
      <c r="M355" s="2"/>
      <c r="N355"/>
    </row>
    <row r="356" spans="11:14" ht="18">
      <c r="K356" s="9"/>
      <c r="L356" s="9"/>
      <c r="M356" s="2"/>
      <c r="N356"/>
    </row>
    <row r="357" spans="11:14" ht="18">
      <c r="K357" s="9"/>
      <c r="L357" s="9"/>
      <c r="M357" s="2"/>
      <c r="N357"/>
    </row>
    <row r="358" spans="11:14" ht="18">
      <c r="K358" s="9"/>
      <c r="L358" s="9"/>
      <c r="M358" s="2"/>
      <c r="N358"/>
    </row>
    <row r="359" spans="11:14" ht="18">
      <c r="K359" s="9"/>
      <c r="L359" s="9"/>
      <c r="M359" s="2"/>
      <c r="N359"/>
    </row>
    <row r="360" spans="11:14" ht="18">
      <c r="K360" s="9"/>
      <c r="L360" s="9"/>
      <c r="M360" s="2"/>
      <c r="N360"/>
    </row>
    <row r="361" spans="11:14" ht="18">
      <c r="K361" s="9"/>
      <c r="L361" s="9"/>
      <c r="M361" s="2"/>
      <c r="N361"/>
    </row>
    <row r="362" spans="11:14" ht="18">
      <c r="K362" s="9"/>
      <c r="L362" s="9"/>
      <c r="M362" s="2"/>
      <c r="N362"/>
    </row>
    <row r="363" spans="11:14" ht="18">
      <c r="K363" s="9"/>
      <c r="L363" s="9"/>
      <c r="M363" s="2"/>
      <c r="N363"/>
    </row>
    <row r="364" spans="11:14" ht="18">
      <c r="K364" s="9"/>
      <c r="L364" s="9"/>
      <c r="M364" s="2"/>
      <c r="N364"/>
    </row>
    <row r="365" spans="11:14" ht="18">
      <c r="K365" s="9"/>
      <c r="L365" s="9"/>
      <c r="M365" s="2"/>
      <c r="N365"/>
    </row>
    <row r="366" spans="11:14" ht="18">
      <c r="K366" s="9"/>
      <c r="L366" s="9"/>
      <c r="M366" s="2"/>
      <c r="N366"/>
    </row>
    <row r="367" spans="11:14" ht="18">
      <c r="K367" s="9"/>
      <c r="L367" s="9"/>
      <c r="M367" s="2"/>
      <c r="N367"/>
    </row>
    <row r="368" spans="11:14" ht="18">
      <c r="K368" s="9"/>
      <c r="L368" s="9"/>
      <c r="M368" s="2"/>
      <c r="N368"/>
    </row>
    <row r="369" spans="11:14" ht="18">
      <c r="K369" s="9"/>
      <c r="L369" s="9"/>
      <c r="M369" s="2"/>
      <c r="N369"/>
    </row>
    <row r="370" spans="11:14" ht="18">
      <c r="K370" s="9"/>
      <c r="L370" s="9"/>
      <c r="M370" s="2"/>
      <c r="N370"/>
    </row>
    <row r="371" spans="11:14" ht="18">
      <c r="K371" s="9"/>
      <c r="L371" s="9"/>
      <c r="M371" s="2"/>
      <c r="N371"/>
    </row>
    <row r="372" spans="11:14" ht="18">
      <c r="K372" s="9"/>
      <c r="L372" s="9"/>
      <c r="M372" s="2"/>
      <c r="N372"/>
    </row>
    <row r="373" spans="11:14" ht="18">
      <c r="K373" s="9"/>
      <c r="L373" s="9"/>
      <c r="M373" s="2"/>
      <c r="N373"/>
    </row>
    <row r="374" spans="11:14" ht="18">
      <c r="K374" s="9"/>
      <c r="L374" s="9"/>
      <c r="M374" s="2"/>
      <c r="N374"/>
    </row>
    <row r="375" spans="11:14" ht="18">
      <c r="K375" s="9"/>
      <c r="L375" s="9"/>
      <c r="M375" s="2"/>
      <c r="N375"/>
    </row>
    <row r="376" spans="11:14" ht="18">
      <c r="K376" s="9"/>
      <c r="L376" s="9"/>
      <c r="M376" s="2"/>
      <c r="N376"/>
    </row>
    <row r="377" spans="11:14" ht="18">
      <c r="K377" s="9"/>
      <c r="L377" s="9"/>
      <c r="M377" s="2"/>
      <c r="N377"/>
    </row>
    <row r="378" spans="11:14" ht="18">
      <c r="K378" s="9"/>
      <c r="L378" s="9"/>
      <c r="M378" s="2"/>
      <c r="N378"/>
    </row>
    <row r="379" spans="11:14" ht="18">
      <c r="K379" s="9"/>
      <c r="L379" s="9"/>
      <c r="M379" s="2"/>
      <c r="N379"/>
    </row>
    <row r="380" spans="11:14" ht="18">
      <c r="K380" s="9"/>
      <c r="L380" s="9"/>
      <c r="M380" s="2"/>
      <c r="N380"/>
    </row>
    <row r="381" spans="11:14" ht="18">
      <c r="K381" s="9"/>
      <c r="L381" s="9"/>
      <c r="M381" s="2"/>
      <c r="N381"/>
    </row>
    <row r="382" spans="11:14" ht="18">
      <c r="K382" s="9"/>
      <c r="L382" s="9"/>
      <c r="M382" s="2"/>
      <c r="N382"/>
    </row>
    <row r="383" spans="11:14" ht="18">
      <c r="K383" s="9"/>
      <c r="L383" s="9"/>
      <c r="M383" s="2"/>
      <c r="N383"/>
    </row>
    <row r="384" spans="11:14" ht="18">
      <c r="K384" s="9"/>
      <c r="L384" s="9"/>
      <c r="M384" s="2"/>
      <c r="N384"/>
    </row>
    <row r="385" spans="11:14" ht="18">
      <c r="K385" s="9"/>
      <c r="L385" s="9"/>
      <c r="M385" s="2"/>
      <c r="N385"/>
    </row>
    <row r="386" spans="11:14" ht="18">
      <c r="K386" s="9"/>
      <c r="L386" s="9"/>
      <c r="M386" s="2"/>
      <c r="N386"/>
    </row>
    <row r="387" spans="11:14" ht="18">
      <c r="K387" s="9"/>
      <c r="L387" s="9"/>
      <c r="M387" s="2"/>
      <c r="N387"/>
    </row>
    <row r="388" spans="11:14" ht="18">
      <c r="K388" s="9"/>
      <c r="L388" s="9"/>
      <c r="M388" s="2"/>
      <c r="N388"/>
    </row>
    <row r="389" spans="11:14" ht="18">
      <c r="K389" s="9"/>
      <c r="L389" s="9"/>
      <c r="M389" s="2"/>
      <c r="N389"/>
    </row>
    <row r="390" spans="11:14" ht="18">
      <c r="K390" s="9"/>
      <c r="L390" s="9"/>
      <c r="M390" s="2"/>
      <c r="N390"/>
    </row>
    <row r="391" spans="11:14" ht="18">
      <c r="K391" s="9"/>
      <c r="L391" s="9"/>
      <c r="M391" s="2"/>
      <c r="N391"/>
    </row>
    <row r="392" spans="11:14" ht="18">
      <c r="K392" s="9"/>
      <c r="L392" s="9"/>
      <c r="M392" s="2"/>
      <c r="N392"/>
    </row>
    <row r="393" spans="11:14" ht="18">
      <c r="K393" s="9"/>
      <c r="L393" s="9"/>
      <c r="M393" s="2"/>
      <c r="N393"/>
    </row>
    <row r="394" spans="11:14" ht="18">
      <c r="K394" s="9"/>
      <c r="L394" s="9"/>
      <c r="M394" s="2"/>
      <c r="N394"/>
    </row>
    <row r="395" spans="11:14" ht="18">
      <c r="K395" s="9"/>
      <c r="L395" s="9"/>
      <c r="M395" s="2"/>
      <c r="N395"/>
    </row>
    <row r="396" spans="11:14" ht="18">
      <c r="K396" s="9"/>
      <c r="L396" s="9"/>
      <c r="M396" s="2"/>
      <c r="N396"/>
    </row>
    <row r="397" spans="11:14" ht="18">
      <c r="K397" s="9"/>
      <c r="L397" s="9"/>
      <c r="M397" s="2"/>
      <c r="N397"/>
    </row>
    <row r="398" spans="11:14" ht="18">
      <c r="K398" s="9"/>
      <c r="L398" s="9"/>
      <c r="M398" s="2"/>
      <c r="N398"/>
    </row>
    <row r="399" spans="11:14" ht="18">
      <c r="K399" s="9"/>
      <c r="L399" s="9"/>
      <c r="M399" s="2"/>
      <c r="N399"/>
    </row>
    <row r="400" spans="11:14" ht="18">
      <c r="K400" s="9"/>
      <c r="L400" s="9"/>
      <c r="M400" s="2"/>
      <c r="N400"/>
    </row>
    <row r="401" spans="11:14" ht="18">
      <c r="K401" s="9"/>
      <c r="L401" s="9"/>
      <c r="M401" s="2"/>
      <c r="N401"/>
    </row>
    <row r="402" spans="11:14" ht="18">
      <c r="K402" s="9"/>
      <c r="L402" s="9"/>
      <c r="M402" s="2"/>
      <c r="N402"/>
    </row>
    <row r="403" spans="11:14" ht="18">
      <c r="K403" s="9"/>
      <c r="L403" s="9"/>
      <c r="M403" s="2"/>
      <c r="N403"/>
    </row>
    <row r="404" spans="11:14" ht="18">
      <c r="K404" s="9"/>
      <c r="L404" s="9"/>
      <c r="M404" s="2"/>
      <c r="N404"/>
    </row>
    <row r="405" spans="11:14" ht="18">
      <c r="K405" s="9"/>
      <c r="L405" s="9"/>
      <c r="M405" s="2"/>
      <c r="N405"/>
    </row>
    <row r="406" spans="11:14" ht="18">
      <c r="K406" s="9"/>
      <c r="L406" s="9"/>
      <c r="M406" s="2"/>
      <c r="N406"/>
    </row>
    <row r="407" spans="11:14" ht="18">
      <c r="K407" s="9"/>
      <c r="L407" s="9"/>
      <c r="M407" s="2"/>
      <c r="N407"/>
    </row>
    <row r="408" spans="11:14" ht="18">
      <c r="K408" s="9"/>
      <c r="L408" s="9"/>
      <c r="M408" s="2"/>
      <c r="N408"/>
    </row>
    <row r="409" spans="11:14" ht="18">
      <c r="K409" s="9"/>
      <c r="L409" s="9"/>
      <c r="M409" s="2"/>
      <c r="N409"/>
    </row>
    <row r="410" spans="11:14" ht="18">
      <c r="K410" s="9"/>
      <c r="L410" s="9"/>
      <c r="M410" s="2"/>
      <c r="N410"/>
    </row>
    <row r="411" spans="11:14" ht="18">
      <c r="K411" s="9"/>
      <c r="L411" s="9"/>
      <c r="M411" s="2"/>
      <c r="N411"/>
    </row>
    <row r="412" spans="11:14" ht="18">
      <c r="K412" s="9"/>
      <c r="L412" s="9"/>
      <c r="M412" s="2"/>
      <c r="N412"/>
    </row>
    <row r="413" spans="11:14" ht="18">
      <c r="K413" s="9"/>
      <c r="L413" s="9"/>
      <c r="M413" s="2"/>
      <c r="N413"/>
    </row>
    <row r="414" spans="11:14" ht="18">
      <c r="K414" s="9"/>
      <c r="L414" s="9"/>
      <c r="M414" s="2"/>
      <c r="N414"/>
    </row>
    <row r="415" spans="11:14" ht="18">
      <c r="K415" s="9"/>
      <c r="L415" s="9"/>
      <c r="M415" s="2"/>
      <c r="N415"/>
    </row>
    <row r="416" spans="11:14" ht="18">
      <c r="K416" s="9"/>
      <c r="L416" s="9"/>
      <c r="M416" s="2"/>
      <c r="N416"/>
    </row>
    <row r="417" spans="11:14" ht="18">
      <c r="K417" s="9"/>
      <c r="L417" s="9"/>
      <c r="M417" s="2"/>
      <c r="N417"/>
    </row>
    <row r="418" spans="11:14" ht="18">
      <c r="K418" s="9"/>
      <c r="L418" s="9"/>
      <c r="M418" s="2"/>
      <c r="N418"/>
    </row>
    <row r="419" spans="11:14" ht="18">
      <c r="K419" s="9"/>
      <c r="L419" s="9"/>
      <c r="M419" s="2"/>
      <c r="N419"/>
    </row>
    <row r="420" spans="11:14" ht="18">
      <c r="K420" s="9"/>
      <c r="L420" s="9"/>
      <c r="M420" s="2"/>
      <c r="N420"/>
    </row>
    <row r="421" spans="11:14" ht="18">
      <c r="K421" s="9"/>
      <c r="L421" s="9"/>
      <c r="M421" s="2"/>
      <c r="N421"/>
    </row>
    <row r="422" spans="11:14" ht="18">
      <c r="K422" s="9"/>
      <c r="L422" s="9"/>
      <c r="M422" s="2"/>
      <c r="N422"/>
    </row>
    <row r="423" spans="11:14" ht="18">
      <c r="K423" s="9"/>
      <c r="L423" s="9"/>
      <c r="M423" s="2"/>
      <c r="N423"/>
    </row>
    <row r="424" spans="11:14" ht="18">
      <c r="K424" s="9"/>
      <c r="L424" s="9"/>
      <c r="M424" s="2"/>
      <c r="N424"/>
    </row>
    <row r="425" spans="11:14" ht="18">
      <c r="K425" s="9"/>
      <c r="L425" s="9"/>
      <c r="M425" s="2"/>
      <c r="N425"/>
    </row>
    <row r="426" spans="11:14" ht="18">
      <c r="K426" s="9"/>
      <c r="L426" s="9"/>
      <c r="M426" s="2"/>
      <c r="N426"/>
    </row>
    <row r="427" spans="11:14" ht="18">
      <c r="K427" s="9"/>
      <c r="L427" s="9"/>
      <c r="M427" s="2"/>
      <c r="N427"/>
    </row>
    <row r="428" spans="11:14" ht="18">
      <c r="K428" s="9"/>
      <c r="L428" s="9"/>
      <c r="M428" s="2"/>
      <c r="N428"/>
    </row>
    <row r="429" spans="11:14" ht="18">
      <c r="K429" s="9"/>
      <c r="L429" s="9"/>
      <c r="M429" s="2"/>
      <c r="N429"/>
    </row>
    <row r="430" spans="11:14" ht="18">
      <c r="K430" s="9"/>
      <c r="L430" s="9"/>
      <c r="M430" s="2"/>
      <c r="N430"/>
    </row>
    <row r="431" spans="11:14" ht="18">
      <c r="K431" s="9"/>
      <c r="L431" s="9"/>
      <c r="M431" s="2"/>
      <c r="N431"/>
    </row>
    <row r="432" spans="11:14" ht="18">
      <c r="K432" s="9"/>
      <c r="L432" s="9"/>
      <c r="M432" s="2"/>
      <c r="N432"/>
    </row>
    <row r="433" spans="11:14" ht="18">
      <c r="K433" s="9"/>
      <c r="L433" s="9"/>
      <c r="M433" s="2"/>
      <c r="N433"/>
    </row>
    <row r="434" spans="11:14" ht="18">
      <c r="K434" s="9"/>
      <c r="L434" s="9"/>
      <c r="M434" s="2"/>
      <c r="N434"/>
    </row>
    <row r="435" spans="11:14" ht="18">
      <c r="K435" s="9"/>
      <c r="L435" s="9"/>
      <c r="M435" s="2"/>
      <c r="N435"/>
    </row>
    <row r="436" spans="11:14" ht="18">
      <c r="K436" s="9"/>
      <c r="L436" s="9"/>
      <c r="M436" s="2"/>
      <c r="N436"/>
    </row>
    <row r="437" spans="11:14" ht="18">
      <c r="K437" s="9"/>
      <c r="L437" s="9"/>
      <c r="M437" s="2"/>
      <c r="N437"/>
    </row>
    <row r="438" spans="11:14" ht="18">
      <c r="K438" s="9"/>
      <c r="L438" s="9"/>
      <c r="M438" s="2"/>
      <c r="N438"/>
    </row>
    <row r="439" spans="11:14" ht="18">
      <c r="K439" s="9"/>
      <c r="L439" s="9"/>
      <c r="M439" s="2"/>
      <c r="N439"/>
    </row>
    <row r="440" spans="11:14" ht="18">
      <c r="K440" s="9"/>
      <c r="L440" s="9"/>
      <c r="M440" s="2"/>
      <c r="N440"/>
    </row>
    <row r="441" spans="11:14" ht="18">
      <c r="K441" s="9"/>
      <c r="L441" s="9"/>
      <c r="M441" s="2"/>
      <c r="N441"/>
    </row>
    <row r="442" spans="11:14" ht="18">
      <c r="K442" s="9"/>
      <c r="L442" s="9"/>
      <c r="M442" s="2"/>
      <c r="N442"/>
    </row>
    <row r="443" spans="11:14" ht="18">
      <c r="K443" s="9"/>
      <c r="L443" s="9"/>
      <c r="M443" s="2"/>
      <c r="N443"/>
    </row>
    <row r="444" spans="11:14" ht="18">
      <c r="K444" s="9"/>
      <c r="L444" s="9"/>
      <c r="M444" s="2"/>
      <c r="N444"/>
    </row>
    <row r="445" spans="11:14" ht="18">
      <c r="K445" s="9"/>
      <c r="L445" s="9"/>
      <c r="M445" s="2"/>
      <c r="N445"/>
    </row>
    <row r="446" spans="11:14" ht="18">
      <c r="K446" s="9"/>
      <c r="L446" s="9"/>
      <c r="M446" s="2"/>
      <c r="N446"/>
    </row>
    <row r="447" spans="11:14" ht="18">
      <c r="K447" s="9"/>
      <c r="L447" s="9"/>
      <c r="M447" s="2"/>
      <c r="N447"/>
    </row>
    <row r="448" spans="11:14" ht="18">
      <c r="K448" s="9"/>
      <c r="L448" s="9"/>
      <c r="M448" s="2"/>
      <c r="N448"/>
    </row>
    <row r="449" spans="11:14" ht="18">
      <c r="K449" s="9"/>
      <c r="L449" s="9"/>
      <c r="M449" s="2"/>
      <c r="N449"/>
    </row>
    <row r="450" spans="11:14" ht="18">
      <c r="K450" s="9"/>
      <c r="L450" s="9"/>
      <c r="M450" s="2"/>
      <c r="N450"/>
    </row>
    <row r="451" spans="11:14" ht="18">
      <c r="K451" s="9"/>
      <c r="L451" s="9"/>
      <c r="M451" s="2"/>
      <c r="N451"/>
    </row>
    <row r="452" spans="11:14" ht="18">
      <c r="K452" s="9"/>
      <c r="L452" s="9"/>
      <c r="M452" s="2"/>
      <c r="N452"/>
    </row>
    <row r="453" spans="11:14" ht="18">
      <c r="K453" s="9"/>
      <c r="L453" s="9"/>
      <c r="M453" s="2"/>
      <c r="N453"/>
    </row>
    <row r="454" spans="11:14" ht="18">
      <c r="K454" s="9"/>
      <c r="L454" s="9"/>
      <c r="M454" s="2"/>
      <c r="N454"/>
    </row>
    <row r="455" spans="11:14" ht="18">
      <c r="K455" s="9"/>
      <c r="L455" s="9"/>
      <c r="M455" s="2"/>
      <c r="N455"/>
    </row>
    <row r="456" spans="11:14" ht="18">
      <c r="K456" s="9"/>
      <c r="L456" s="9"/>
      <c r="M456" s="2"/>
      <c r="N456"/>
    </row>
    <row r="457" spans="11:14" ht="18">
      <c r="K457" s="9"/>
      <c r="L457" s="9"/>
      <c r="M457" s="2"/>
      <c r="N457"/>
    </row>
    <row r="458" spans="11:14" ht="18">
      <c r="K458" s="9"/>
      <c r="L458" s="9"/>
      <c r="M458" s="2"/>
      <c r="N458"/>
    </row>
    <row r="459" spans="11:14" ht="18">
      <c r="K459" s="9"/>
      <c r="L459" s="9"/>
      <c r="M459" s="2"/>
      <c r="N459"/>
    </row>
    <row r="460" spans="11:14" ht="18">
      <c r="K460" s="9"/>
      <c r="L460" s="9"/>
      <c r="M460" s="2"/>
      <c r="N460"/>
    </row>
    <row r="461" spans="11:14" ht="18">
      <c r="K461" s="9"/>
      <c r="L461" s="9"/>
      <c r="M461" s="2"/>
      <c r="N461"/>
    </row>
    <row r="462" spans="11:14" ht="18">
      <c r="K462" s="9"/>
      <c r="L462" s="9"/>
      <c r="M462" s="2"/>
      <c r="N462"/>
    </row>
    <row r="463" spans="11:14" ht="18">
      <c r="K463" s="9"/>
      <c r="L463" s="9"/>
      <c r="M463" s="2"/>
      <c r="N463"/>
    </row>
    <row r="464" spans="11:14" ht="18">
      <c r="K464" s="9"/>
      <c r="L464" s="9"/>
      <c r="M464" s="2"/>
      <c r="N464"/>
    </row>
    <row r="465" spans="11:14" ht="18">
      <c r="K465" s="9"/>
      <c r="L465" s="9"/>
      <c r="M465" s="2"/>
      <c r="N465"/>
    </row>
    <row r="466" spans="11:14" ht="18">
      <c r="K466" s="9"/>
      <c r="L466" s="9"/>
      <c r="M466" s="2"/>
      <c r="N466"/>
    </row>
    <row r="467" spans="11:14" ht="18">
      <c r="K467" s="9"/>
      <c r="L467" s="9"/>
      <c r="M467" s="2"/>
      <c r="N467"/>
    </row>
    <row r="468" spans="11:14" ht="18">
      <c r="K468" s="9"/>
      <c r="L468" s="9"/>
      <c r="M468" s="2"/>
      <c r="N468"/>
    </row>
    <row r="469" spans="11:14" ht="18">
      <c r="K469" s="9"/>
      <c r="L469" s="9"/>
      <c r="M469" s="2"/>
      <c r="N469"/>
    </row>
    <row r="470" spans="11:14" ht="18">
      <c r="K470" s="9"/>
      <c r="L470" s="9"/>
      <c r="M470" s="2"/>
      <c r="N470"/>
    </row>
    <row r="471" spans="11:14" ht="18">
      <c r="K471" s="9"/>
      <c r="L471" s="9"/>
      <c r="M471" s="2"/>
      <c r="N471"/>
    </row>
    <row r="472" spans="11:14" ht="18">
      <c r="K472" s="9"/>
      <c r="L472" s="9"/>
      <c r="M472" s="2"/>
      <c r="N472"/>
    </row>
    <row r="473" spans="11:14" ht="18">
      <c r="K473" s="9"/>
      <c r="L473" s="9"/>
      <c r="M473" s="2"/>
      <c r="N473"/>
    </row>
    <row r="474" spans="11:14" ht="18">
      <c r="K474" s="9"/>
      <c r="L474" s="9"/>
      <c r="M474" s="2"/>
      <c r="N474"/>
    </row>
    <row r="475" spans="11:14" ht="18">
      <c r="K475" s="9"/>
      <c r="L475" s="9"/>
      <c r="M475" s="2"/>
      <c r="N475"/>
    </row>
    <row r="476" spans="11:14" ht="18">
      <c r="K476" s="9"/>
      <c r="L476" s="9"/>
      <c r="M476" s="2"/>
      <c r="N476"/>
    </row>
    <row r="477" spans="11:14" ht="18">
      <c r="K477" s="9"/>
      <c r="L477" s="9"/>
      <c r="M477" s="2"/>
      <c r="N477"/>
    </row>
    <row r="478" spans="11:14" ht="18">
      <c r="K478" s="9"/>
      <c r="L478" s="9"/>
      <c r="M478" s="2"/>
      <c r="N478"/>
    </row>
    <row r="479" spans="11:14" ht="18">
      <c r="K479" s="9"/>
      <c r="L479" s="9"/>
      <c r="M479" s="2"/>
      <c r="N479"/>
    </row>
    <row r="480" spans="11:14" ht="18">
      <c r="K480" s="9"/>
      <c r="L480" s="9"/>
      <c r="M480" s="2"/>
      <c r="N480"/>
    </row>
    <row r="481" spans="11:14" ht="18">
      <c r="K481" s="9"/>
      <c r="L481" s="9"/>
      <c r="M481" s="2"/>
      <c r="N481"/>
    </row>
    <row r="482" spans="11:14" ht="18">
      <c r="K482" s="9"/>
      <c r="L482" s="9"/>
      <c r="M482" s="2"/>
      <c r="N482"/>
    </row>
    <row r="483" spans="11:14" ht="18">
      <c r="K483" s="9"/>
      <c r="L483" s="9"/>
      <c r="M483" s="2"/>
      <c r="N483"/>
    </row>
    <row r="484" spans="11:14" ht="18">
      <c r="K484" s="9"/>
      <c r="L484" s="9"/>
      <c r="M484" s="2"/>
      <c r="N484"/>
    </row>
    <row r="485" spans="11:14" ht="18">
      <c r="K485" s="9"/>
      <c r="L485" s="9"/>
      <c r="M485" s="2"/>
      <c r="N485"/>
    </row>
    <row r="486" spans="11:14" ht="18">
      <c r="K486" s="9"/>
      <c r="L486" s="9"/>
      <c r="M486" s="2"/>
      <c r="N486"/>
    </row>
    <row r="487" spans="11:14" ht="18">
      <c r="K487" s="9"/>
      <c r="L487" s="9"/>
      <c r="M487" s="2"/>
      <c r="N487"/>
    </row>
    <row r="488" spans="11:14" ht="18">
      <c r="K488" s="9"/>
      <c r="L488" s="9"/>
      <c r="M488" s="2"/>
      <c r="N488"/>
    </row>
    <row r="489" spans="11:14" ht="18">
      <c r="K489" s="9"/>
      <c r="L489" s="9"/>
      <c r="M489" s="2"/>
      <c r="N489"/>
    </row>
    <row r="490" spans="11:14" ht="18">
      <c r="K490" s="9"/>
      <c r="L490" s="9"/>
      <c r="M490" s="2"/>
      <c r="N490"/>
    </row>
    <row r="491" spans="11:14" ht="18">
      <c r="K491" s="9"/>
      <c r="L491" s="9"/>
      <c r="M491" s="2"/>
      <c r="N491"/>
    </row>
    <row r="492" spans="11:14" ht="18">
      <c r="K492" s="9"/>
      <c r="L492" s="9"/>
      <c r="M492" s="2"/>
      <c r="N492"/>
    </row>
    <row r="493" spans="11:14" ht="18">
      <c r="K493" s="9"/>
      <c r="L493" s="9"/>
      <c r="M493" s="2"/>
      <c r="N493"/>
    </row>
    <row r="494" spans="11:14" ht="18">
      <c r="K494" s="9"/>
      <c r="L494" s="9"/>
      <c r="M494" s="2"/>
      <c r="N494"/>
    </row>
    <row r="495" spans="11:14" ht="18">
      <c r="K495" s="9"/>
      <c r="L495" s="9"/>
      <c r="M495" s="2"/>
      <c r="N495"/>
    </row>
    <row r="496" spans="11:14" ht="18">
      <c r="K496" s="9"/>
      <c r="L496" s="9"/>
      <c r="M496" s="2"/>
      <c r="N496"/>
    </row>
    <row r="497" spans="11:14" ht="18">
      <c r="K497" s="9"/>
      <c r="L497" s="9"/>
      <c r="M497" s="2"/>
      <c r="N497"/>
    </row>
    <row r="498" spans="11:14" ht="18">
      <c r="K498" s="9"/>
      <c r="L498" s="9"/>
      <c r="M498" s="2"/>
      <c r="N498"/>
    </row>
    <row r="499" spans="11:14" ht="18">
      <c r="K499" s="9"/>
      <c r="L499" s="9"/>
      <c r="M499" s="2"/>
      <c r="N499"/>
    </row>
    <row r="500" spans="11:14" ht="18">
      <c r="K500" s="9"/>
      <c r="L500" s="9"/>
      <c r="M500" s="2"/>
      <c r="N500"/>
    </row>
    <row r="501" spans="11:14" ht="18">
      <c r="K501" s="9"/>
      <c r="L501" s="9"/>
      <c r="M501" s="2"/>
      <c r="N501"/>
    </row>
    <row r="502" spans="11:14" ht="18">
      <c r="K502" s="9"/>
      <c r="L502" s="9"/>
      <c r="M502" s="2"/>
      <c r="N502"/>
    </row>
    <row r="503" spans="11:14" ht="18">
      <c r="K503" s="9"/>
      <c r="L503" s="9"/>
      <c r="M503" s="2"/>
      <c r="N503"/>
    </row>
    <row r="504" spans="11:14" ht="18">
      <c r="K504" s="9"/>
      <c r="L504" s="9"/>
      <c r="M504" s="2"/>
      <c r="N504"/>
    </row>
    <row r="505" spans="11:14" ht="18">
      <c r="K505" s="9"/>
      <c r="L505" s="9"/>
      <c r="M505" s="2"/>
      <c r="N505"/>
    </row>
    <row r="506" spans="11:14" ht="18">
      <c r="K506" s="9"/>
      <c r="L506" s="9"/>
      <c r="M506" s="2"/>
      <c r="N506"/>
    </row>
    <row r="507" spans="11:14" ht="18">
      <c r="K507" s="9"/>
      <c r="L507" s="9"/>
      <c r="M507" s="2"/>
      <c r="N507"/>
    </row>
    <row r="508" spans="11:14" ht="18">
      <c r="K508" s="9"/>
      <c r="L508" s="9"/>
      <c r="M508" s="2"/>
      <c r="N508"/>
    </row>
    <row r="509" spans="11:14" ht="18">
      <c r="K509" s="9"/>
      <c r="L509" s="9"/>
      <c r="M509" s="2"/>
      <c r="N509"/>
    </row>
    <row r="510" spans="11:14" ht="18">
      <c r="K510" s="9"/>
      <c r="L510" s="9"/>
      <c r="M510" s="2"/>
      <c r="N510"/>
    </row>
    <row r="511" spans="11:14" ht="18">
      <c r="K511" s="9"/>
      <c r="L511" s="9"/>
      <c r="M511" s="2"/>
      <c r="N511"/>
    </row>
    <row r="512" spans="11:14" ht="18">
      <c r="K512" s="9"/>
      <c r="L512" s="9"/>
      <c r="M512" s="2"/>
      <c r="N512"/>
    </row>
    <row r="513" spans="11:14" ht="18">
      <c r="K513" s="9"/>
      <c r="L513" s="9"/>
      <c r="M513" s="2"/>
      <c r="N513"/>
    </row>
    <row r="514" spans="11:14" ht="18">
      <c r="K514" s="9"/>
      <c r="L514" s="9"/>
      <c r="M514" s="2"/>
      <c r="N514"/>
    </row>
    <row r="515" spans="11:14" ht="18">
      <c r="K515" s="9"/>
      <c r="L515" s="9"/>
      <c r="M515" s="2"/>
      <c r="N515"/>
    </row>
    <row r="516" spans="11:14" ht="18">
      <c r="K516" s="9"/>
      <c r="L516" s="9"/>
      <c r="M516" s="2"/>
      <c r="N516"/>
    </row>
    <row r="517" spans="11:14" ht="18">
      <c r="K517" s="9"/>
      <c r="L517" s="9"/>
      <c r="M517" s="2"/>
      <c r="N517"/>
    </row>
    <row r="518" spans="11:14" ht="18">
      <c r="K518" s="9"/>
      <c r="L518" s="9"/>
      <c r="M518" s="2"/>
      <c r="N518"/>
    </row>
    <row r="519" spans="11:14" ht="18">
      <c r="K519" s="9"/>
      <c r="L519" s="9"/>
      <c r="M519" s="2"/>
      <c r="N519"/>
    </row>
    <row r="520" spans="11:14" ht="18">
      <c r="K520" s="9"/>
      <c r="L520" s="9"/>
      <c r="M520" s="2"/>
      <c r="N520"/>
    </row>
    <row r="521" spans="11:14" ht="18">
      <c r="K521" s="9"/>
      <c r="L521" s="9"/>
      <c r="M521" s="2"/>
      <c r="N521"/>
    </row>
    <row r="522" spans="11:14" ht="18">
      <c r="K522" s="9"/>
      <c r="L522" s="9"/>
      <c r="M522" s="2"/>
      <c r="N522"/>
    </row>
    <row r="523" spans="11:14" ht="18">
      <c r="K523" s="9"/>
      <c r="L523" s="9"/>
      <c r="M523" s="2"/>
      <c r="N523"/>
    </row>
    <row r="524" spans="11:14" ht="18">
      <c r="K524" s="9"/>
      <c r="L524" s="9"/>
      <c r="M524" s="2"/>
      <c r="N524"/>
    </row>
    <row r="525" spans="11:14" ht="18">
      <c r="K525" s="9"/>
      <c r="L525" s="9"/>
      <c r="M525" s="2"/>
      <c r="N525"/>
    </row>
    <row r="526" spans="11:14" ht="18">
      <c r="K526" s="9"/>
      <c r="L526" s="9"/>
      <c r="M526" s="2"/>
      <c r="N526"/>
    </row>
    <row r="527" spans="11:14" ht="18">
      <c r="K527" s="9"/>
      <c r="L527" s="9"/>
      <c r="M527" s="2"/>
      <c r="N527"/>
    </row>
    <row r="528" spans="11:14" ht="18">
      <c r="K528" s="9"/>
      <c r="L528" s="9"/>
      <c r="M528" s="2"/>
      <c r="N528"/>
    </row>
    <row r="529" spans="11:14" ht="18">
      <c r="K529" s="9"/>
      <c r="L529" s="9"/>
      <c r="M529" s="2"/>
      <c r="N529"/>
    </row>
    <row r="530" spans="11:14" ht="18">
      <c r="K530" s="9"/>
      <c r="L530" s="9"/>
      <c r="M530" s="2"/>
      <c r="N530"/>
    </row>
    <row r="531" spans="11:14" ht="18">
      <c r="K531" s="9"/>
      <c r="L531" s="9"/>
      <c r="M531" s="2"/>
      <c r="N531"/>
    </row>
    <row r="532" spans="11:14" ht="18">
      <c r="K532" s="9"/>
      <c r="L532" s="9"/>
      <c r="M532" s="2"/>
      <c r="N532"/>
    </row>
    <row r="533" spans="11:14" ht="18">
      <c r="K533" s="9"/>
      <c r="L533" s="9"/>
      <c r="M533" s="2"/>
      <c r="N533"/>
    </row>
    <row r="534" spans="11:14" ht="18">
      <c r="K534" s="9"/>
      <c r="L534" s="9"/>
      <c r="M534" s="2"/>
      <c r="N534"/>
    </row>
    <row r="535" spans="11:14" ht="18">
      <c r="K535" s="9"/>
      <c r="L535" s="9"/>
      <c r="M535" s="2"/>
      <c r="N535"/>
    </row>
    <row r="536" spans="11:14" ht="18">
      <c r="K536" s="9"/>
      <c r="L536" s="9"/>
      <c r="M536" s="2"/>
      <c r="N536"/>
    </row>
    <row r="537" spans="11:14" ht="18">
      <c r="K537" s="9"/>
      <c r="L537" s="9"/>
      <c r="M537" s="2"/>
      <c r="N537"/>
    </row>
    <row r="538" spans="11:14" ht="18">
      <c r="K538" s="9"/>
      <c r="L538" s="9"/>
      <c r="M538" s="2"/>
      <c r="N538"/>
    </row>
    <row r="539" spans="11:14" ht="18">
      <c r="K539" s="9"/>
      <c r="L539" s="9"/>
      <c r="M539" s="2"/>
      <c r="N539"/>
    </row>
    <row r="540" spans="11:14" ht="18">
      <c r="K540" s="9"/>
      <c r="L540" s="9"/>
      <c r="M540" s="2"/>
      <c r="N540"/>
    </row>
    <row r="541" spans="11:14" ht="18">
      <c r="K541" s="9"/>
      <c r="L541" s="9"/>
      <c r="M541" s="2"/>
      <c r="N541"/>
    </row>
    <row r="542" spans="11:14" ht="18">
      <c r="K542" s="9"/>
      <c r="L542" s="9"/>
      <c r="M542" s="2"/>
      <c r="N542"/>
    </row>
    <row r="543" spans="11:14" ht="18">
      <c r="K543" s="9"/>
      <c r="L543" s="9"/>
      <c r="M543" s="2"/>
      <c r="N543"/>
    </row>
    <row r="544" spans="11:14" ht="18">
      <c r="K544" s="9"/>
      <c r="L544" s="9"/>
      <c r="M544" s="2"/>
      <c r="N544"/>
    </row>
    <row r="545" spans="11:14" ht="18">
      <c r="K545" s="9"/>
      <c r="L545" s="9"/>
      <c r="M545" s="2"/>
      <c r="N545"/>
    </row>
    <row r="546" spans="11:14" ht="18">
      <c r="K546" s="9"/>
      <c r="L546" s="9"/>
      <c r="M546" s="2"/>
      <c r="N546"/>
    </row>
    <row r="547" spans="11:14" ht="18">
      <c r="K547" s="9"/>
      <c r="L547" s="9"/>
      <c r="M547" s="2"/>
      <c r="N547"/>
    </row>
    <row r="548" spans="11:14" ht="18">
      <c r="K548" s="9"/>
      <c r="L548" s="9"/>
      <c r="M548" s="2"/>
      <c r="N548"/>
    </row>
    <row r="549" spans="11:14" ht="18">
      <c r="K549" s="9"/>
      <c r="L549" s="9"/>
      <c r="M549" s="2"/>
      <c r="N549"/>
    </row>
    <row r="550" spans="11:14" ht="18">
      <c r="K550" s="9"/>
      <c r="L550" s="9"/>
      <c r="M550" s="2"/>
      <c r="N550"/>
    </row>
    <row r="551" spans="11:14" ht="18">
      <c r="K551" s="9"/>
      <c r="L551" s="9"/>
      <c r="M551" s="2"/>
      <c r="N551"/>
    </row>
    <row r="552" spans="11:14" ht="18">
      <c r="K552" s="9"/>
      <c r="L552" s="9"/>
      <c r="M552" s="2"/>
      <c r="N552"/>
    </row>
    <row r="553" spans="11:14" ht="18">
      <c r="K553" s="9"/>
      <c r="L553" s="9"/>
      <c r="M553" s="2"/>
      <c r="N553"/>
    </row>
    <row r="554" spans="11:14" ht="18">
      <c r="K554" s="9"/>
      <c r="L554" s="9"/>
      <c r="M554" s="2"/>
      <c r="N554"/>
    </row>
    <row r="555" spans="11:14" ht="18">
      <c r="K555" s="9"/>
      <c r="L555" s="9"/>
      <c r="M555" s="2"/>
      <c r="N555"/>
    </row>
    <row r="556" spans="11:14" ht="18">
      <c r="K556" s="9"/>
      <c r="L556" s="9"/>
      <c r="M556" s="2"/>
      <c r="N556"/>
    </row>
    <row r="557" spans="11:14" ht="18">
      <c r="K557" s="9"/>
      <c r="L557" s="9"/>
      <c r="M557" s="2"/>
      <c r="N557"/>
    </row>
    <row r="558" spans="11:14" ht="18">
      <c r="K558" s="9"/>
      <c r="L558" s="9"/>
      <c r="M558" s="2"/>
      <c r="N558"/>
    </row>
    <row r="559" spans="11:14" ht="18">
      <c r="K559" s="9"/>
      <c r="L559" s="9"/>
      <c r="M559" s="2"/>
      <c r="N559"/>
    </row>
    <row r="560" spans="11:14" ht="18">
      <c r="K560" s="9"/>
      <c r="L560" s="9"/>
      <c r="M560" s="2"/>
      <c r="N560"/>
    </row>
    <row r="561" spans="11:14" ht="18">
      <c r="K561" s="9"/>
      <c r="L561" s="9"/>
      <c r="M561" s="2"/>
      <c r="N561"/>
    </row>
    <row r="562" spans="11:14" ht="18">
      <c r="K562" s="9"/>
      <c r="L562" s="9"/>
      <c r="M562" s="2"/>
      <c r="N562"/>
    </row>
    <row r="563" spans="11:14" ht="18">
      <c r="K563" s="9"/>
      <c r="L563" s="9"/>
      <c r="M563" s="2"/>
      <c r="N563"/>
    </row>
    <row r="564" spans="11:14" ht="18">
      <c r="K564" s="9"/>
      <c r="L564" s="9"/>
      <c r="M564" s="2"/>
      <c r="N564"/>
    </row>
    <row r="565" spans="11:14" ht="18">
      <c r="K565" s="9"/>
      <c r="L565" s="9"/>
      <c r="M565" s="2"/>
      <c r="N565"/>
    </row>
    <row r="566" spans="11:14" ht="18">
      <c r="K566" s="9"/>
      <c r="L566" s="9"/>
      <c r="M566" s="2"/>
      <c r="N566"/>
    </row>
    <row r="567" spans="11:14" ht="18">
      <c r="K567" s="9"/>
      <c r="L567" s="9"/>
      <c r="M567" s="2"/>
      <c r="N567"/>
    </row>
    <row r="568" spans="11:14" ht="18">
      <c r="K568" s="9"/>
      <c r="L568" s="9"/>
      <c r="M568" s="2"/>
      <c r="N568"/>
    </row>
    <row r="569" spans="11:14" ht="18">
      <c r="K569" s="9"/>
      <c r="L569" s="9"/>
      <c r="M569" s="2"/>
      <c r="N569"/>
    </row>
    <row r="570" spans="11:14" ht="18">
      <c r="K570" s="9"/>
      <c r="L570" s="9"/>
      <c r="M570" s="2"/>
      <c r="N570"/>
    </row>
    <row r="571" spans="11:14" ht="18">
      <c r="K571" s="9"/>
      <c r="L571" s="9"/>
      <c r="M571" s="2"/>
      <c r="N571"/>
    </row>
    <row r="572" spans="11:14" ht="18">
      <c r="K572" s="9"/>
      <c r="L572" s="9"/>
      <c r="M572" s="2"/>
      <c r="N572"/>
    </row>
    <row r="573" spans="11:14" ht="18">
      <c r="K573" s="9"/>
      <c r="L573" s="9"/>
      <c r="M573" s="2"/>
      <c r="N573"/>
    </row>
    <row r="574" spans="11:14" ht="18">
      <c r="K574" s="9"/>
      <c r="L574" s="9"/>
      <c r="M574" s="2"/>
      <c r="N574"/>
    </row>
    <row r="575" spans="11:14" ht="18">
      <c r="K575" s="9"/>
      <c r="L575" s="9"/>
      <c r="M575" s="2"/>
      <c r="N575"/>
    </row>
    <row r="576" spans="11:14" ht="18">
      <c r="K576" s="9"/>
      <c r="L576" s="9"/>
      <c r="M576" s="2"/>
      <c r="N576"/>
    </row>
    <row r="577" spans="11:14" ht="18">
      <c r="K577" s="9"/>
      <c r="L577" s="9"/>
      <c r="M577" s="2"/>
      <c r="N577"/>
    </row>
    <row r="578" spans="11:14" ht="18">
      <c r="K578" s="9"/>
      <c r="L578" s="9"/>
      <c r="M578" s="2"/>
      <c r="N578"/>
    </row>
    <row r="579" spans="11:14" ht="18">
      <c r="K579" s="9"/>
      <c r="L579" s="9"/>
      <c r="M579" s="2"/>
      <c r="N579"/>
    </row>
    <row r="580" spans="11:14" ht="18">
      <c r="K580" s="9"/>
      <c r="L580" s="9"/>
      <c r="M580" s="2"/>
      <c r="N580"/>
    </row>
    <row r="581" spans="11:14" ht="18">
      <c r="K581" s="9"/>
      <c r="L581" s="9"/>
      <c r="M581" s="2"/>
      <c r="N581"/>
    </row>
    <row r="582" spans="11:14" ht="18">
      <c r="K582" s="9"/>
      <c r="L582" s="9"/>
      <c r="M582" s="2"/>
      <c r="N582"/>
    </row>
    <row r="583" spans="11:14" ht="18">
      <c r="K583" s="9"/>
      <c r="L583" s="9"/>
      <c r="M583" s="2"/>
      <c r="N583"/>
    </row>
    <row r="584" spans="11:14" ht="18">
      <c r="K584" s="9"/>
      <c r="L584" s="9"/>
      <c r="M584" s="2"/>
      <c r="N584"/>
    </row>
    <row r="585" spans="11:14" ht="18">
      <c r="K585" s="9"/>
      <c r="L585" s="9"/>
      <c r="M585" s="2"/>
      <c r="N585"/>
    </row>
    <row r="586" spans="11:14" ht="18">
      <c r="K586" s="9"/>
      <c r="L586" s="9"/>
      <c r="M586" s="2"/>
      <c r="N586"/>
    </row>
    <row r="587" spans="11:14" ht="18">
      <c r="K587" s="9"/>
      <c r="L587" s="9"/>
      <c r="M587" s="2"/>
      <c r="N587"/>
    </row>
    <row r="588" spans="11:14" ht="18">
      <c r="K588" s="9"/>
      <c r="L588" s="9"/>
      <c r="M588" s="2"/>
      <c r="N588"/>
    </row>
    <row r="589" spans="11:14" ht="18">
      <c r="K589" s="9"/>
      <c r="L589" s="9"/>
      <c r="M589" s="2"/>
      <c r="N589"/>
    </row>
    <row r="590" spans="11:14" ht="18">
      <c r="K590" s="9"/>
      <c r="L590" s="9"/>
      <c r="M590" s="2"/>
      <c r="N590"/>
    </row>
    <row r="591" spans="11:14" ht="18">
      <c r="K591" s="9"/>
      <c r="L591" s="9"/>
      <c r="M591" s="2"/>
      <c r="N591"/>
    </row>
    <row r="592" spans="11:14" ht="18">
      <c r="K592" s="9"/>
      <c r="L592" s="9"/>
      <c r="M592" s="2"/>
      <c r="N592"/>
    </row>
    <row r="593" spans="11:14" ht="18">
      <c r="K593" s="9"/>
      <c r="L593" s="9"/>
      <c r="M593" s="2"/>
      <c r="N593"/>
    </row>
    <row r="594" spans="11:14" ht="18">
      <c r="K594" s="9"/>
      <c r="L594" s="9"/>
      <c r="M594" s="2"/>
      <c r="N594"/>
    </row>
    <row r="595" spans="11:14" ht="18">
      <c r="K595" s="9"/>
      <c r="L595" s="9"/>
      <c r="M595" s="2"/>
      <c r="N595"/>
    </row>
    <row r="596" spans="11:14" ht="18">
      <c r="K596" s="9"/>
      <c r="L596" s="9"/>
      <c r="M596" s="2"/>
      <c r="N596"/>
    </row>
    <row r="597" spans="11:14" ht="18">
      <c r="K597" s="9"/>
      <c r="L597" s="9"/>
      <c r="M597" s="2"/>
      <c r="N597"/>
    </row>
    <row r="598" spans="11:14" ht="18">
      <c r="K598" s="9"/>
      <c r="L598" s="9"/>
      <c r="M598" s="2"/>
      <c r="N598"/>
    </row>
    <row r="599" spans="11:14" ht="18">
      <c r="K599" s="9"/>
      <c r="L599" s="9"/>
      <c r="M599" s="2"/>
      <c r="N599"/>
    </row>
    <row r="600" spans="11:14" ht="18">
      <c r="K600" s="9"/>
      <c r="L600" s="9"/>
      <c r="M600" s="2"/>
      <c r="N600"/>
    </row>
    <row r="601" spans="11:14" ht="18">
      <c r="K601" s="9"/>
      <c r="L601" s="9"/>
      <c r="M601" s="2"/>
      <c r="N601"/>
    </row>
    <row r="602" spans="11:14" ht="18">
      <c r="K602" s="9"/>
      <c r="L602" s="9"/>
      <c r="M602" s="2"/>
      <c r="N602"/>
    </row>
    <row r="603" spans="11:14" ht="18">
      <c r="K603" s="9"/>
      <c r="L603" s="9"/>
      <c r="M603" s="2"/>
      <c r="N603"/>
    </row>
    <row r="604" spans="11:14" ht="18">
      <c r="K604" s="9"/>
      <c r="L604" s="9"/>
      <c r="M604" s="2"/>
      <c r="N604"/>
    </row>
    <row r="605" spans="11:14" ht="18">
      <c r="K605" s="9"/>
      <c r="L605" s="9"/>
      <c r="M605" s="2"/>
      <c r="N605"/>
    </row>
    <row r="606" spans="11:14" ht="18">
      <c r="K606" s="9"/>
      <c r="L606" s="9"/>
      <c r="M606" s="2"/>
      <c r="N606"/>
    </row>
    <row r="607" spans="11:14" ht="18">
      <c r="K607" s="9"/>
      <c r="L607" s="9"/>
      <c r="M607" s="2"/>
      <c r="N607"/>
    </row>
    <row r="608" spans="11:14" ht="18">
      <c r="K608" s="9"/>
      <c r="L608" s="9"/>
      <c r="M608" s="2"/>
      <c r="N608"/>
    </row>
    <row r="609" spans="11:14" ht="18">
      <c r="K609" s="9"/>
      <c r="L609" s="9"/>
      <c r="M609" s="2"/>
      <c r="N609"/>
    </row>
    <row r="610" spans="11:14" ht="18">
      <c r="K610" s="9"/>
      <c r="L610" s="9"/>
      <c r="M610" s="2"/>
      <c r="N610"/>
    </row>
    <row r="611" spans="11:14" ht="18">
      <c r="K611" s="9"/>
      <c r="L611" s="9"/>
      <c r="M611" s="2"/>
      <c r="N611"/>
    </row>
    <row r="612" spans="11:14" ht="18">
      <c r="K612" s="9"/>
      <c r="L612" s="9"/>
      <c r="M612" s="2"/>
      <c r="N612"/>
    </row>
    <row r="613" spans="11:14" ht="18">
      <c r="K613" s="9"/>
      <c r="L613" s="9"/>
      <c r="M613" s="2"/>
      <c r="N613"/>
    </row>
    <row r="614" spans="11:14" ht="18">
      <c r="K614" s="9"/>
      <c r="L614" s="9"/>
      <c r="M614" s="2"/>
      <c r="N614"/>
    </row>
    <row r="615" spans="11:14" ht="18">
      <c r="K615" s="9"/>
      <c r="L615" s="9"/>
      <c r="M615" s="2"/>
      <c r="N615"/>
    </row>
    <row r="616" spans="11:14" ht="18">
      <c r="K616" s="9"/>
      <c r="L616" s="9"/>
      <c r="M616" s="2"/>
      <c r="N616"/>
    </row>
    <row r="617" spans="11:14" ht="18">
      <c r="K617" s="9"/>
      <c r="L617" s="9"/>
      <c r="M617" s="2"/>
      <c r="N617"/>
    </row>
    <row r="618" spans="11:14" ht="18">
      <c r="K618" s="9"/>
      <c r="L618" s="9"/>
      <c r="M618" s="2"/>
      <c r="N618"/>
    </row>
    <row r="619" spans="11:14" ht="18">
      <c r="K619" s="9"/>
      <c r="L619" s="9"/>
      <c r="M619" s="2"/>
      <c r="N619"/>
    </row>
    <row r="620" spans="11:14" ht="18">
      <c r="K620" s="9"/>
      <c r="L620" s="9"/>
      <c r="M620" s="2"/>
      <c r="N620"/>
    </row>
    <row r="621" spans="11:14" ht="18">
      <c r="K621" s="9"/>
      <c r="L621" s="9"/>
      <c r="M621" s="2"/>
      <c r="N621"/>
    </row>
    <row r="622" spans="11:14" ht="18">
      <c r="K622" s="9"/>
      <c r="L622" s="9"/>
      <c r="M622" s="2"/>
      <c r="N622"/>
    </row>
    <row r="623" spans="11:14" ht="18">
      <c r="K623" s="9"/>
      <c r="L623" s="9"/>
      <c r="M623" s="2"/>
      <c r="N623"/>
    </row>
    <row r="624" spans="11:14" ht="18">
      <c r="K624" s="9"/>
      <c r="L624" s="9"/>
      <c r="M624" s="2"/>
      <c r="N624"/>
    </row>
    <row r="625" spans="11:14" ht="18">
      <c r="K625" s="9"/>
      <c r="L625" s="9"/>
      <c r="M625" s="2"/>
      <c r="N625"/>
    </row>
    <row r="626" spans="11:14" ht="18">
      <c r="K626" s="9"/>
      <c r="L626" s="9"/>
      <c r="M626" s="2"/>
      <c r="N626"/>
    </row>
    <row r="627" spans="11:14" ht="18">
      <c r="K627" s="9"/>
      <c r="L627" s="9"/>
      <c r="M627" s="2"/>
      <c r="N627"/>
    </row>
    <row r="628" spans="11:14" ht="18">
      <c r="K628" s="9"/>
      <c r="L628" s="9"/>
      <c r="M628" s="2"/>
      <c r="N628"/>
    </row>
    <row r="629" spans="11:14" ht="18">
      <c r="K629" s="9"/>
      <c r="L629" s="9"/>
      <c r="M629" s="2"/>
      <c r="N629"/>
    </row>
    <row r="630" spans="11:14" ht="18">
      <c r="K630" s="9"/>
      <c r="L630" s="9"/>
      <c r="M630" s="2"/>
      <c r="N630"/>
    </row>
    <row r="631" spans="11:14" ht="18">
      <c r="K631" s="9"/>
      <c r="L631" s="9"/>
      <c r="M631" s="2"/>
      <c r="N631"/>
    </row>
    <row r="632" spans="11:14" ht="18">
      <c r="K632" s="9"/>
      <c r="L632" s="9"/>
      <c r="M632" s="2"/>
      <c r="N632"/>
    </row>
    <row r="633" spans="11:14" ht="18">
      <c r="K633" s="9"/>
      <c r="L633" s="9"/>
      <c r="M633" s="2"/>
      <c r="N633"/>
    </row>
    <row r="634" spans="11:14" ht="18">
      <c r="K634" s="9"/>
      <c r="L634" s="9"/>
      <c r="M634" s="2"/>
      <c r="N634"/>
    </row>
    <row r="635" spans="11:14" ht="18">
      <c r="K635" s="9"/>
      <c r="L635" s="9"/>
      <c r="M635" s="2"/>
      <c r="N635"/>
    </row>
    <row r="636" spans="11:14" ht="18">
      <c r="K636" s="9"/>
      <c r="L636" s="9"/>
      <c r="M636" s="2"/>
      <c r="N636"/>
    </row>
    <row r="637" spans="11:14" ht="18">
      <c r="K637" s="9"/>
      <c r="L637" s="9"/>
      <c r="M637" s="2"/>
      <c r="N637"/>
    </row>
    <row r="638" spans="11:14" ht="18">
      <c r="K638" s="9"/>
      <c r="L638" s="9"/>
      <c r="M638" s="2"/>
      <c r="N638"/>
    </row>
    <row r="639" spans="11:14" ht="18">
      <c r="K639" s="9"/>
      <c r="L639" s="9"/>
      <c r="M639" s="2"/>
      <c r="N639"/>
    </row>
    <row r="640" spans="11:14" ht="18">
      <c r="K640" s="9"/>
      <c r="L640" s="9"/>
      <c r="M640" s="2"/>
      <c r="N640"/>
    </row>
    <row r="641" spans="11:14" ht="18">
      <c r="K641" s="9"/>
      <c r="L641" s="9"/>
      <c r="M641" s="2"/>
      <c r="N641"/>
    </row>
    <row r="642" spans="11:14" ht="18">
      <c r="K642" s="9"/>
      <c r="L642" s="9"/>
      <c r="M642" s="2"/>
      <c r="N642"/>
    </row>
    <row r="643" spans="11:14" ht="18">
      <c r="K643" s="9"/>
      <c r="L643" s="9"/>
      <c r="M643" s="2"/>
      <c r="N643"/>
    </row>
    <row r="644" spans="11:14" ht="18">
      <c r="K644" s="9"/>
      <c r="L644" s="9"/>
      <c r="M644" s="2"/>
      <c r="N644"/>
    </row>
    <row r="645" spans="11:14" ht="18">
      <c r="K645" s="9"/>
      <c r="L645" s="9"/>
      <c r="M645" s="2"/>
      <c r="N645"/>
    </row>
    <row r="646" spans="11:14" ht="18">
      <c r="K646" s="9"/>
      <c r="L646" s="9"/>
      <c r="M646" s="2"/>
      <c r="N646"/>
    </row>
    <row r="647" spans="11:14" ht="18">
      <c r="K647" s="9"/>
      <c r="L647" s="9"/>
      <c r="M647" s="2"/>
      <c r="N647"/>
    </row>
    <row r="648" spans="11:14" ht="18">
      <c r="K648" s="9"/>
      <c r="L648" s="9"/>
      <c r="M648" s="2"/>
      <c r="N648"/>
    </row>
    <row r="649" spans="11:14" ht="18">
      <c r="K649" s="9"/>
      <c r="L649" s="9"/>
      <c r="M649" s="2"/>
      <c r="N649"/>
    </row>
    <row r="650" spans="11:14" ht="18">
      <c r="K650" s="9"/>
      <c r="L650" s="9"/>
      <c r="M650" s="2"/>
      <c r="N650"/>
    </row>
    <row r="651" spans="11:14" ht="18">
      <c r="K651" s="9"/>
      <c r="L651" s="9"/>
      <c r="M651" s="2"/>
      <c r="N651"/>
    </row>
    <row r="652" spans="11:14" ht="18">
      <c r="K652" s="9"/>
      <c r="L652" s="9"/>
      <c r="M652" s="2"/>
      <c r="N652"/>
    </row>
    <row r="653" spans="11:14" ht="18">
      <c r="K653" s="9"/>
      <c r="L653" s="9"/>
      <c r="M653" s="2"/>
      <c r="N653"/>
    </row>
    <row r="654" spans="11:14" ht="18">
      <c r="K654" s="9"/>
      <c r="L654" s="9"/>
      <c r="M654" s="2"/>
      <c r="N654"/>
    </row>
    <row r="655" spans="11:14" ht="18">
      <c r="K655" s="9"/>
      <c r="L655" s="9"/>
      <c r="M655" s="2"/>
      <c r="N655"/>
    </row>
    <row r="656" spans="11:14" ht="18">
      <c r="K656" s="9"/>
      <c r="L656" s="9"/>
      <c r="M656" s="2"/>
      <c r="N656"/>
    </row>
    <row r="657" spans="11:14" ht="18">
      <c r="K657" s="9"/>
      <c r="L657" s="9"/>
      <c r="M657" s="2"/>
      <c r="N657"/>
    </row>
    <row r="658" spans="11:14" ht="18">
      <c r="K658" s="9"/>
      <c r="L658" s="9"/>
      <c r="M658" s="2"/>
      <c r="N658"/>
    </row>
    <row r="659" spans="11:14" ht="18">
      <c r="K659" s="9"/>
      <c r="L659" s="9"/>
      <c r="M659" s="2"/>
      <c r="N659"/>
    </row>
    <row r="660" spans="11:14" ht="18">
      <c r="K660" s="9"/>
      <c r="L660" s="9"/>
      <c r="M660" s="2"/>
      <c r="N660"/>
    </row>
    <row r="661" spans="11:14" ht="18">
      <c r="K661" s="9"/>
      <c r="L661" s="9"/>
      <c r="M661" s="2"/>
      <c r="N661"/>
    </row>
    <row r="662" spans="11:14" ht="18">
      <c r="K662" s="9"/>
      <c r="L662" s="9"/>
      <c r="M662" s="2"/>
      <c r="N662"/>
    </row>
    <row r="663" spans="11:14" ht="18">
      <c r="K663" s="9"/>
      <c r="L663" s="9"/>
      <c r="M663" s="2"/>
      <c r="N663"/>
    </row>
    <row r="664" spans="11:14" ht="18">
      <c r="K664" s="9"/>
      <c r="L664" s="9"/>
      <c r="M664" s="2"/>
      <c r="N664"/>
    </row>
    <row r="665" spans="11:14" ht="18">
      <c r="K665" s="9"/>
      <c r="L665" s="9"/>
      <c r="M665" s="2"/>
      <c r="N665"/>
    </row>
    <row r="666" spans="11:14" ht="18">
      <c r="K666" s="9"/>
      <c r="L666" s="9"/>
      <c r="M666" s="2"/>
      <c r="N666"/>
    </row>
    <row r="667" spans="11:14" ht="18">
      <c r="K667" s="9"/>
      <c r="L667" s="9"/>
      <c r="M667" s="2"/>
      <c r="N667"/>
    </row>
    <row r="668" spans="11:14" ht="18">
      <c r="K668" s="9"/>
      <c r="L668" s="9"/>
      <c r="M668" s="2"/>
      <c r="N668"/>
    </row>
    <row r="669" spans="11:14" ht="18">
      <c r="K669" s="9"/>
      <c r="L669" s="9"/>
      <c r="M669" s="2"/>
      <c r="N669"/>
    </row>
    <row r="670" spans="11:14" ht="18">
      <c r="K670" s="9"/>
      <c r="L670" s="9"/>
      <c r="M670" s="2"/>
      <c r="N670"/>
    </row>
    <row r="671" spans="11:14" ht="18">
      <c r="K671" s="9"/>
      <c r="L671" s="9"/>
      <c r="M671" s="2"/>
      <c r="N671"/>
    </row>
    <row r="672" spans="11:14" ht="18">
      <c r="K672" s="9"/>
      <c r="L672" s="9"/>
      <c r="M672" s="2"/>
      <c r="N672"/>
    </row>
    <row r="673" spans="11:14" ht="18">
      <c r="K673" s="9"/>
      <c r="L673" s="9"/>
      <c r="M673" s="2"/>
      <c r="N673"/>
    </row>
    <row r="674" spans="11:14" ht="18">
      <c r="K674" s="9"/>
      <c r="L674" s="9"/>
      <c r="M674" s="2"/>
      <c r="N674"/>
    </row>
    <row r="675" spans="11:14" ht="18">
      <c r="K675" s="9"/>
      <c r="L675" s="9"/>
      <c r="M675" s="2"/>
      <c r="N675"/>
    </row>
    <row r="676" spans="11:14" ht="18">
      <c r="K676" s="9"/>
      <c r="L676" s="9"/>
      <c r="M676" s="2"/>
      <c r="N676"/>
    </row>
    <row r="677" spans="11:14" ht="18">
      <c r="K677" s="9"/>
      <c r="L677" s="9"/>
      <c r="M677" s="2"/>
      <c r="N677"/>
    </row>
    <row r="678" spans="11:14" ht="18">
      <c r="K678" s="9"/>
      <c r="L678" s="9"/>
      <c r="M678" s="2"/>
      <c r="N678"/>
    </row>
    <row r="679" spans="11:14" ht="18">
      <c r="K679" s="9"/>
      <c r="L679" s="9"/>
      <c r="M679" s="2"/>
      <c r="N679"/>
    </row>
    <row r="680" spans="11:14" ht="18">
      <c r="K680" s="9"/>
      <c r="L680" s="9"/>
      <c r="M680" s="2"/>
      <c r="N680"/>
    </row>
    <row r="681" spans="11:14" ht="18">
      <c r="K681" s="9"/>
      <c r="L681" s="9"/>
      <c r="M681" s="2"/>
      <c r="N681"/>
    </row>
    <row r="682" spans="11:14" ht="18">
      <c r="K682" s="9"/>
      <c r="L682" s="9"/>
      <c r="M682" s="2"/>
      <c r="N682"/>
    </row>
    <row r="683" spans="11:14" ht="18">
      <c r="K683" s="9"/>
      <c r="L683" s="9"/>
      <c r="M683" s="2"/>
      <c r="N683"/>
    </row>
    <row r="684" spans="11:14" ht="18">
      <c r="K684" s="9"/>
      <c r="L684" s="9"/>
      <c r="M684" s="2"/>
      <c r="N684"/>
    </row>
    <row r="685" spans="11:14" ht="18">
      <c r="K685" s="9"/>
      <c r="L685" s="9"/>
      <c r="M685" s="2"/>
      <c r="N685"/>
    </row>
    <row r="686" spans="11:14" ht="18">
      <c r="K686" s="9"/>
      <c r="L686" s="9"/>
      <c r="M686" s="2"/>
      <c r="N686"/>
    </row>
    <row r="687" spans="11:14" ht="18">
      <c r="K687" s="9"/>
      <c r="L687" s="9"/>
      <c r="M687" s="2"/>
      <c r="N687"/>
    </row>
    <row r="688" spans="11:14" ht="18">
      <c r="K688" s="9"/>
      <c r="L688" s="9"/>
      <c r="M688" s="2"/>
      <c r="N688"/>
    </row>
    <row r="689" spans="11:14" ht="18">
      <c r="K689" s="9"/>
      <c r="L689" s="9"/>
      <c r="M689" s="2"/>
      <c r="N689"/>
    </row>
    <row r="690" spans="11:14" ht="18">
      <c r="K690" s="9"/>
      <c r="L690" s="9"/>
      <c r="M690" s="2"/>
      <c r="N690"/>
    </row>
    <row r="691" spans="11:14" ht="18">
      <c r="K691" s="9"/>
      <c r="L691" s="9"/>
      <c r="M691" s="2"/>
      <c r="N691"/>
    </row>
    <row r="692" spans="11:14" ht="18">
      <c r="K692" s="9"/>
      <c r="L692" s="9"/>
      <c r="M692" s="2"/>
      <c r="N692"/>
    </row>
    <row r="693" spans="11:14" ht="18">
      <c r="K693" s="9"/>
      <c r="L693" s="9"/>
      <c r="M693" s="2"/>
      <c r="N693"/>
    </row>
    <row r="694" spans="11:14" ht="18">
      <c r="K694" s="9"/>
      <c r="L694" s="9"/>
      <c r="M694" s="2"/>
      <c r="N694"/>
    </row>
    <row r="695" spans="11:14" ht="18">
      <c r="K695" s="9"/>
      <c r="L695" s="9"/>
      <c r="M695" s="2"/>
      <c r="N695"/>
    </row>
    <row r="696" spans="11:14" ht="18">
      <c r="K696" s="9"/>
      <c r="L696" s="9"/>
      <c r="M696" s="2"/>
      <c r="N696"/>
    </row>
    <row r="697" spans="11:14" ht="18">
      <c r="K697" s="9"/>
      <c r="L697" s="9"/>
      <c r="M697" s="2"/>
      <c r="N697"/>
    </row>
    <row r="698" spans="11:14" ht="18">
      <c r="K698" s="9"/>
      <c r="L698" s="9"/>
      <c r="M698" s="2"/>
      <c r="N698"/>
    </row>
    <row r="699" spans="11:14" ht="18">
      <c r="K699" s="9"/>
      <c r="L699" s="9"/>
      <c r="M699" s="2"/>
      <c r="N699"/>
    </row>
    <row r="700" spans="11:14" ht="18">
      <c r="K700" s="9"/>
      <c r="L700" s="9"/>
      <c r="M700" s="2"/>
      <c r="N700"/>
    </row>
    <row r="701" spans="11:14" ht="18">
      <c r="K701" s="9"/>
      <c r="L701" s="9"/>
      <c r="M701" s="2"/>
      <c r="N701"/>
    </row>
    <row r="702" spans="11:14" ht="18">
      <c r="K702" s="9"/>
      <c r="L702" s="9"/>
      <c r="M702" s="2"/>
      <c r="N702"/>
    </row>
    <row r="703" spans="11:14" ht="18">
      <c r="K703" s="9"/>
      <c r="L703" s="9"/>
      <c r="M703" s="2"/>
      <c r="N703"/>
    </row>
    <row r="704" spans="11:14" ht="18">
      <c r="K704" s="9"/>
      <c r="L704" s="9"/>
      <c r="M704" s="2"/>
      <c r="N704"/>
    </row>
    <row r="705" spans="11:14" ht="18">
      <c r="K705" s="9"/>
      <c r="L705" s="9"/>
      <c r="M705" s="2"/>
      <c r="N705"/>
    </row>
    <row r="706" spans="11:14" ht="18">
      <c r="K706" s="9"/>
      <c r="L706" s="9"/>
      <c r="M706" s="2"/>
      <c r="N706"/>
    </row>
    <row r="707" spans="11:14" ht="18">
      <c r="K707" s="9"/>
      <c r="L707" s="9"/>
      <c r="M707" s="2"/>
      <c r="N707"/>
    </row>
    <row r="708" spans="11:14" ht="18">
      <c r="K708" s="9"/>
      <c r="L708" s="9"/>
      <c r="M708" s="2"/>
      <c r="N708"/>
    </row>
    <row r="709" spans="11:14" ht="18">
      <c r="K709" s="9"/>
      <c r="L709" s="9"/>
      <c r="M709" s="2"/>
      <c r="N709"/>
    </row>
    <row r="710" spans="11:14" ht="18">
      <c r="K710" s="9"/>
      <c r="L710" s="9"/>
      <c r="M710" s="2"/>
      <c r="N710"/>
    </row>
    <row r="711" spans="11:14" ht="18">
      <c r="K711" s="9"/>
      <c r="L711" s="9"/>
      <c r="M711" s="2"/>
      <c r="N711"/>
    </row>
    <row r="712" spans="11:14" ht="18">
      <c r="K712" s="9"/>
      <c r="L712" s="9"/>
      <c r="M712" s="2"/>
      <c r="N712"/>
    </row>
    <row r="713" spans="11:14" ht="18">
      <c r="K713" s="9"/>
      <c r="L713" s="9"/>
      <c r="M713" s="2"/>
      <c r="N713"/>
    </row>
    <row r="714" spans="11:14" ht="18">
      <c r="K714" s="9"/>
      <c r="L714" s="9"/>
      <c r="M714" s="2"/>
      <c r="N714"/>
    </row>
    <row r="715" spans="11:14" ht="18">
      <c r="K715" s="9"/>
      <c r="L715" s="9"/>
      <c r="M715" s="2"/>
      <c r="N715"/>
    </row>
    <row r="716" spans="11:14" ht="18">
      <c r="K716" s="9"/>
      <c r="L716" s="9"/>
      <c r="M716" s="2"/>
      <c r="N716"/>
    </row>
    <row r="717" spans="11:14" ht="18">
      <c r="K717" s="9"/>
      <c r="L717" s="9"/>
      <c r="M717" s="2"/>
      <c r="N717"/>
    </row>
    <row r="718" spans="11:14" ht="18">
      <c r="K718" s="9"/>
      <c r="L718" s="9"/>
      <c r="M718" s="2"/>
      <c r="N718"/>
    </row>
    <row r="719" spans="11:14" ht="18">
      <c r="K719" s="9"/>
      <c r="L719" s="9"/>
      <c r="M719" s="2"/>
      <c r="N719"/>
    </row>
    <row r="720" spans="11:14" ht="18">
      <c r="K720" s="9"/>
      <c r="L720" s="9"/>
      <c r="M720" s="2"/>
      <c r="N720"/>
    </row>
    <row r="721" spans="11:14" ht="18">
      <c r="K721" s="9"/>
      <c r="L721" s="9"/>
      <c r="M721" s="2"/>
      <c r="N721"/>
    </row>
    <row r="722" spans="11:14" ht="18">
      <c r="K722" s="9"/>
      <c r="L722" s="9"/>
      <c r="M722" s="2"/>
      <c r="N722"/>
    </row>
    <row r="723" spans="11:14" ht="18">
      <c r="K723" s="9"/>
      <c r="L723" s="9"/>
      <c r="M723" s="2"/>
      <c r="N723"/>
    </row>
    <row r="724" spans="11:14" ht="18">
      <c r="K724" s="9"/>
      <c r="L724" s="9"/>
      <c r="M724" s="2"/>
      <c r="N724"/>
    </row>
    <row r="725" spans="11:14" ht="18">
      <c r="K725" s="9"/>
      <c r="L725" s="9"/>
      <c r="M725" s="2"/>
      <c r="N725"/>
    </row>
    <row r="726" spans="11:14" ht="18">
      <c r="K726" s="9"/>
      <c r="L726" s="9"/>
      <c r="M726" s="2"/>
      <c r="N726"/>
    </row>
    <row r="727" spans="11:14" ht="18">
      <c r="K727" s="9"/>
      <c r="L727" s="9"/>
      <c r="M727" s="2"/>
      <c r="N727"/>
    </row>
    <row r="728" spans="11:14" ht="18">
      <c r="K728" s="9"/>
      <c r="L728" s="9"/>
      <c r="M728" s="2"/>
      <c r="N728"/>
    </row>
    <row r="729" spans="11:14" ht="18">
      <c r="K729" s="9"/>
      <c r="L729" s="9"/>
      <c r="M729" s="2"/>
      <c r="N729"/>
    </row>
    <row r="730" spans="11:14" ht="18">
      <c r="K730" s="9"/>
      <c r="L730" s="9"/>
      <c r="M730" s="2"/>
      <c r="N730"/>
    </row>
    <row r="731" spans="11:14" ht="18">
      <c r="K731" s="9"/>
      <c r="L731" s="9"/>
      <c r="M731" s="2"/>
      <c r="N731"/>
    </row>
    <row r="732" spans="11:14" ht="18">
      <c r="K732" s="9"/>
      <c r="L732" s="9"/>
      <c r="M732" s="2"/>
      <c r="N732"/>
    </row>
    <row r="733" spans="11:14" ht="18">
      <c r="K733" s="9"/>
      <c r="L733" s="9"/>
      <c r="M733" s="2"/>
      <c r="N733"/>
    </row>
    <row r="734" spans="11:14" ht="18">
      <c r="K734" s="9"/>
      <c r="L734" s="9"/>
      <c r="M734" s="2"/>
      <c r="N734"/>
    </row>
    <row r="735" spans="11:14" ht="18">
      <c r="K735" s="9"/>
      <c r="L735" s="9"/>
      <c r="M735" s="2"/>
      <c r="N735"/>
    </row>
    <row r="736" spans="11:14" ht="18">
      <c r="K736" s="9"/>
      <c r="L736" s="9"/>
      <c r="M736" s="2"/>
      <c r="N736"/>
    </row>
    <row r="737" spans="11:14" ht="18">
      <c r="K737" s="9"/>
      <c r="L737" s="9"/>
      <c r="M737" s="2"/>
      <c r="N737"/>
    </row>
    <row r="738" spans="11:14" ht="18">
      <c r="K738" s="9"/>
      <c r="L738" s="9"/>
      <c r="M738" s="2"/>
      <c r="N738"/>
    </row>
    <row r="739" spans="11:14" ht="18">
      <c r="K739" s="9"/>
      <c r="L739" s="9"/>
      <c r="M739" s="2"/>
      <c r="N739"/>
    </row>
    <row r="740" spans="11:14" ht="18">
      <c r="K740" s="9"/>
      <c r="L740" s="9"/>
      <c r="M740" s="2"/>
      <c r="N740"/>
    </row>
    <row r="741" spans="11:14" ht="18">
      <c r="K741" s="9"/>
      <c r="L741" s="9"/>
      <c r="M741" s="2"/>
      <c r="N741"/>
    </row>
    <row r="742" spans="11:14" ht="18">
      <c r="K742" s="9"/>
      <c r="L742" s="9"/>
      <c r="M742" s="2"/>
      <c r="N742"/>
    </row>
    <row r="743" spans="11:14" ht="18">
      <c r="K743" s="9"/>
      <c r="L743" s="9"/>
      <c r="M743" s="2"/>
      <c r="N743"/>
    </row>
    <row r="744" spans="11:14" ht="18">
      <c r="K744" s="9"/>
      <c r="L744" s="9"/>
      <c r="M744" s="2"/>
      <c r="N744"/>
    </row>
    <row r="745" spans="11:14" ht="18">
      <c r="K745" s="9"/>
      <c r="L745" s="9"/>
      <c r="M745" s="2"/>
      <c r="N745"/>
    </row>
    <row r="746" spans="11:14" ht="18">
      <c r="K746" s="9"/>
      <c r="L746" s="9"/>
      <c r="M746" s="2"/>
      <c r="N746"/>
    </row>
    <row r="747" spans="11:14" ht="18">
      <c r="K747" s="9"/>
      <c r="L747" s="9"/>
      <c r="M747" s="2"/>
      <c r="N747"/>
    </row>
    <row r="748" spans="11:14" ht="18">
      <c r="K748" s="9"/>
      <c r="L748" s="9"/>
      <c r="M748" s="2"/>
      <c r="N748"/>
    </row>
    <row r="749" spans="11:14" ht="18">
      <c r="K749" s="9"/>
      <c r="L749" s="9"/>
      <c r="M749" s="2"/>
      <c r="N749"/>
    </row>
    <row r="750" spans="11:14" ht="18">
      <c r="K750" s="9"/>
      <c r="L750" s="9"/>
      <c r="M750" s="2"/>
      <c r="N750"/>
    </row>
    <row r="751" spans="11:14" ht="18">
      <c r="K751" s="9"/>
      <c r="L751" s="9"/>
      <c r="M751" s="2"/>
      <c r="N751"/>
    </row>
    <row r="752" spans="11:14" ht="18">
      <c r="K752" s="9"/>
      <c r="L752" s="9"/>
      <c r="M752" s="2"/>
      <c r="N752"/>
    </row>
    <row r="753" spans="11:14" ht="18">
      <c r="K753" s="9"/>
      <c r="L753" s="9"/>
      <c r="M753" s="2"/>
      <c r="N753"/>
    </row>
    <row r="754" spans="11:14" ht="18">
      <c r="K754" s="9"/>
      <c r="L754" s="9"/>
      <c r="M754" s="2"/>
      <c r="N754"/>
    </row>
    <row r="755" spans="11:14" ht="18">
      <c r="K755" s="9"/>
      <c r="L755" s="9"/>
      <c r="M755" s="2"/>
      <c r="N755"/>
    </row>
    <row r="756" spans="11:14" ht="18">
      <c r="K756" s="9"/>
      <c r="L756" s="9"/>
      <c r="M756" s="2"/>
      <c r="N756"/>
    </row>
    <row r="757" spans="11:14" ht="18">
      <c r="K757" s="9"/>
      <c r="L757" s="9"/>
      <c r="M757" s="2"/>
      <c r="N757"/>
    </row>
    <row r="758" spans="11:14" ht="18">
      <c r="K758" s="9"/>
      <c r="L758" s="9"/>
      <c r="M758" s="2"/>
      <c r="N758"/>
    </row>
    <row r="759" spans="11:14" ht="18">
      <c r="K759" s="9"/>
      <c r="L759" s="9"/>
      <c r="M759" s="2"/>
      <c r="N759"/>
    </row>
    <row r="760" spans="11:14" ht="18">
      <c r="K760" s="9"/>
      <c r="L760" s="9"/>
      <c r="M760" s="2"/>
      <c r="N760"/>
    </row>
    <row r="761" spans="11:14" ht="18">
      <c r="K761" s="9"/>
      <c r="L761" s="9"/>
      <c r="M761" s="2"/>
      <c r="N761"/>
    </row>
    <row r="762" spans="11:14" ht="18">
      <c r="K762" s="9"/>
      <c r="L762" s="9"/>
      <c r="M762" s="2"/>
      <c r="N762"/>
    </row>
    <row r="763" spans="11:14" ht="18">
      <c r="K763" s="9"/>
      <c r="L763" s="9"/>
      <c r="M763" s="2"/>
      <c r="N763"/>
    </row>
    <row r="764" spans="11:14" ht="18">
      <c r="K764" s="9"/>
      <c r="L764" s="9"/>
      <c r="M764" s="2"/>
      <c r="N764"/>
    </row>
    <row r="765" spans="11:14" ht="18">
      <c r="K765" s="9"/>
      <c r="L765" s="9"/>
      <c r="M765" s="2"/>
      <c r="N765"/>
    </row>
    <row r="766" spans="11:14" ht="18">
      <c r="K766" s="9"/>
      <c r="L766" s="9"/>
      <c r="M766" s="2"/>
      <c r="N766"/>
    </row>
    <row r="767" spans="11:14" ht="18">
      <c r="K767" s="9"/>
      <c r="L767" s="9"/>
      <c r="M767" s="2"/>
      <c r="N767"/>
    </row>
    <row r="768" spans="11:14" ht="18">
      <c r="K768" s="9"/>
      <c r="L768" s="9"/>
      <c r="M768" s="2"/>
      <c r="N768"/>
    </row>
    <row r="769" spans="11:14" ht="18">
      <c r="K769" s="9"/>
      <c r="L769" s="9"/>
      <c r="M769" s="2"/>
      <c r="N769"/>
    </row>
    <row r="770" spans="11:14" ht="18">
      <c r="K770" s="9"/>
      <c r="L770" s="9"/>
      <c r="M770" s="2"/>
      <c r="N770"/>
    </row>
    <row r="771" spans="11:14" ht="18">
      <c r="K771" s="9"/>
      <c r="L771" s="9"/>
      <c r="M771" s="2"/>
      <c r="N771"/>
    </row>
    <row r="772" spans="11:14" ht="18">
      <c r="K772" s="9"/>
      <c r="L772" s="9"/>
      <c r="M772" s="2"/>
      <c r="N772"/>
    </row>
    <row r="773" spans="11:14" ht="18">
      <c r="K773" s="9"/>
      <c r="L773" s="9"/>
      <c r="M773" s="2"/>
      <c r="N773"/>
    </row>
    <row r="774" spans="11:14" ht="18">
      <c r="K774" s="9"/>
      <c r="L774" s="9"/>
      <c r="M774" s="2"/>
      <c r="N774"/>
    </row>
    <row r="775" spans="11:14" ht="18">
      <c r="K775" s="9"/>
      <c r="L775" s="9"/>
      <c r="M775" s="2"/>
      <c r="N775"/>
    </row>
    <row r="776" spans="11:14" ht="18">
      <c r="K776" s="9"/>
      <c r="L776" s="9"/>
      <c r="M776" s="2"/>
      <c r="N776"/>
    </row>
    <row r="777" spans="11:14" ht="18">
      <c r="K777" s="9"/>
      <c r="L777" s="9"/>
      <c r="M777" s="2"/>
      <c r="N777"/>
    </row>
    <row r="778" spans="11:14" ht="18">
      <c r="K778" s="9"/>
      <c r="L778" s="9"/>
      <c r="M778" s="2"/>
      <c r="N778"/>
    </row>
    <row r="779" spans="11:14" ht="18">
      <c r="K779" s="9"/>
      <c r="L779" s="9"/>
      <c r="M779" s="2"/>
      <c r="N779"/>
    </row>
    <row r="780" spans="11:14" ht="18">
      <c r="K780" s="9"/>
      <c r="L780" s="9"/>
      <c r="M780" s="2"/>
      <c r="N780"/>
    </row>
    <row r="781" spans="11:14" ht="18">
      <c r="K781" s="9"/>
      <c r="L781" s="9"/>
      <c r="M781" s="2"/>
      <c r="N781"/>
    </row>
    <row r="782" spans="11:14" ht="18">
      <c r="K782" s="9"/>
      <c r="L782" s="9"/>
      <c r="M782" s="2"/>
      <c r="N782"/>
    </row>
    <row r="783" spans="11:14" ht="18">
      <c r="K783" s="9"/>
      <c r="L783" s="9"/>
      <c r="M783" s="2"/>
      <c r="N783"/>
    </row>
    <row r="784" spans="11:14" ht="18">
      <c r="K784" s="9"/>
      <c r="L784" s="9"/>
      <c r="M784" s="2"/>
      <c r="N784"/>
    </row>
    <row r="785" spans="11:14" ht="18">
      <c r="K785" s="9"/>
      <c r="L785" s="9"/>
      <c r="M785" s="2"/>
      <c r="N785"/>
    </row>
    <row r="786" spans="11:14" ht="18">
      <c r="K786" s="9"/>
      <c r="L786" s="9"/>
      <c r="M786" s="2"/>
      <c r="N786"/>
    </row>
    <row r="787" spans="11:14" ht="18">
      <c r="K787" s="9"/>
      <c r="L787" s="9"/>
      <c r="M787" s="2"/>
      <c r="N787"/>
    </row>
    <row r="788" spans="11:14" ht="18">
      <c r="K788" s="9"/>
      <c r="L788" s="9"/>
      <c r="M788" s="2"/>
      <c r="N788"/>
    </row>
    <row r="789" spans="11:14" ht="18">
      <c r="K789" s="9"/>
      <c r="L789" s="9"/>
      <c r="M789" s="2"/>
      <c r="N789"/>
    </row>
    <row r="790" spans="11:14" ht="18">
      <c r="K790" s="9"/>
      <c r="L790" s="9"/>
      <c r="M790" s="2"/>
      <c r="N790"/>
    </row>
    <row r="791" spans="11:14" ht="18">
      <c r="K791" s="9"/>
      <c r="L791" s="9"/>
      <c r="M791" s="2"/>
      <c r="N791"/>
    </row>
    <row r="792" spans="11:14" ht="18">
      <c r="K792" s="9"/>
      <c r="L792" s="9"/>
      <c r="M792" s="2"/>
      <c r="N792"/>
    </row>
    <row r="793" spans="11:14" ht="18">
      <c r="K793" s="9"/>
      <c r="L793" s="9"/>
      <c r="M793" s="2"/>
      <c r="N793"/>
    </row>
    <row r="794" spans="11:14" ht="18">
      <c r="K794" s="9"/>
      <c r="L794" s="9"/>
      <c r="M794" s="2"/>
      <c r="N794"/>
    </row>
    <row r="795" spans="11:14" ht="18">
      <c r="K795" s="9"/>
      <c r="L795" s="9"/>
      <c r="M795" s="2"/>
      <c r="N795"/>
    </row>
    <row r="796" spans="11:14" ht="18">
      <c r="K796" s="9"/>
      <c r="L796" s="9"/>
      <c r="M796" s="2"/>
      <c r="N796"/>
    </row>
    <row r="797" spans="11:14" ht="18">
      <c r="K797" s="9"/>
      <c r="L797" s="9"/>
      <c r="M797" s="2"/>
      <c r="N797"/>
    </row>
    <row r="798" spans="11:14" ht="18">
      <c r="K798" s="9"/>
      <c r="L798" s="9"/>
      <c r="M798" s="2"/>
      <c r="N798"/>
    </row>
    <row r="799" spans="11:14" ht="18">
      <c r="K799" s="9"/>
      <c r="L799" s="9"/>
      <c r="M799" s="2"/>
      <c r="N799"/>
    </row>
    <row r="800" spans="11:14" ht="18">
      <c r="K800" s="9"/>
      <c r="L800" s="9"/>
      <c r="M800" s="2"/>
      <c r="N800"/>
    </row>
    <row r="801" spans="11:14" ht="18">
      <c r="K801" s="9"/>
      <c r="L801" s="9"/>
      <c r="M801" s="2"/>
      <c r="N801"/>
    </row>
    <row r="802" spans="11:14" ht="18">
      <c r="K802" s="9"/>
      <c r="L802" s="9"/>
      <c r="M802" s="2"/>
      <c r="N802"/>
    </row>
    <row r="803" spans="11:14" ht="18">
      <c r="K803" s="9"/>
      <c r="L803" s="9"/>
      <c r="M803" s="2"/>
      <c r="N803"/>
    </row>
    <row r="804" spans="11:14" ht="18">
      <c r="K804" s="9"/>
      <c r="L804" s="9"/>
      <c r="M804" s="2"/>
      <c r="N804"/>
    </row>
    <row r="805" spans="11:14" ht="18">
      <c r="K805" s="9"/>
      <c r="L805" s="9"/>
      <c r="M805" s="2"/>
      <c r="N805"/>
    </row>
    <row r="806" spans="11:14" ht="18">
      <c r="K806" s="9"/>
      <c r="L806" s="9"/>
      <c r="M806" s="2"/>
      <c r="N806"/>
    </row>
    <row r="807" spans="11:14" ht="18">
      <c r="K807" s="9"/>
      <c r="L807" s="9"/>
      <c r="M807" s="2"/>
      <c r="N807"/>
    </row>
    <row r="808" spans="11:14" ht="18">
      <c r="K808" s="9"/>
      <c r="L808" s="9"/>
      <c r="M808" s="2"/>
      <c r="N808"/>
    </row>
    <row r="809" spans="11:14" ht="18">
      <c r="K809" s="9"/>
      <c r="L809" s="9"/>
      <c r="M809" s="2"/>
      <c r="N809"/>
    </row>
    <row r="810" spans="11:14" ht="18">
      <c r="K810" s="9"/>
      <c r="L810" s="9"/>
      <c r="M810" s="2"/>
      <c r="N810"/>
    </row>
    <row r="811" spans="11:14" ht="18">
      <c r="K811" s="9"/>
      <c r="L811" s="9"/>
      <c r="M811" s="2"/>
      <c r="N811"/>
    </row>
    <row r="812" spans="11:14" ht="18">
      <c r="K812" s="9"/>
      <c r="L812" s="9"/>
      <c r="M812" s="2"/>
      <c r="N812"/>
    </row>
    <row r="813" spans="11:14" ht="18">
      <c r="K813" s="9"/>
      <c r="L813" s="9"/>
      <c r="M813" s="2"/>
      <c r="N813"/>
    </row>
    <row r="814" spans="11:14" ht="18">
      <c r="K814" s="9"/>
      <c r="L814" s="9"/>
      <c r="M814" s="2"/>
      <c r="N814"/>
    </row>
    <row r="815" spans="11:14" ht="18">
      <c r="K815" s="9"/>
      <c r="L815" s="9"/>
      <c r="M815" s="2"/>
      <c r="N815"/>
    </row>
    <row r="816" spans="11:14" ht="18">
      <c r="K816" s="9"/>
      <c r="L816" s="9"/>
      <c r="M816" s="2"/>
      <c r="N816"/>
    </row>
    <row r="817" spans="11:14" ht="18">
      <c r="K817" s="9"/>
      <c r="L817" s="9"/>
      <c r="M817" s="2"/>
      <c r="N817"/>
    </row>
    <row r="818" spans="11:14" ht="18">
      <c r="K818" s="9"/>
      <c r="L818" s="9"/>
      <c r="M818" s="2"/>
      <c r="N818"/>
    </row>
    <row r="819" spans="11:14" ht="18">
      <c r="K819" s="9"/>
      <c r="L819" s="9"/>
      <c r="M819" s="2"/>
      <c r="N819"/>
    </row>
    <row r="820" spans="11:14" ht="18">
      <c r="K820" s="9"/>
      <c r="L820" s="9"/>
      <c r="M820" s="2"/>
      <c r="N820"/>
    </row>
    <row r="821" spans="11:14" ht="18">
      <c r="K821" s="9"/>
      <c r="L821" s="9"/>
      <c r="M821" s="2"/>
      <c r="N821"/>
    </row>
    <row r="822" spans="11:14" ht="18">
      <c r="K822" s="9"/>
      <c r="L822" s="9"/>
      <c r="M822" s="2"/>
      <c r="N822"/>
    </row>
    <row r="823" spans="11:14" ht="18">
      <c r="K823" s="9"/>
      <c r="L823" s="9"/>
      <c r="M823" s="2"/>
      <c r="N823"/>
    </row>
    <row r="824" spans="11:14" ht="18">
      <c r="K824" s="9"/>
      <c r="L824" s="9"/>
      <c r="M824" s="2"/>
      <c r="N824"/>
    </row>
    <row r="825" spans="11:14" ht="18">
      <c r="K825" s="9"/>
      <c r="L825" s="9"/>
      <c r="M825" s="2"/>
      <c r="N825"/>
    </row>
    <row r="826" spans="11:14" ht="18">
      <c r="K826" s="9"/>
      <c r="L826" s="9"/>
      <c r="M826" s="2"/>
      <c r="N826"/>
    </row>
    <row r="827" spans="11:14" ht="18">
      <c r="K827" s="9"/>
      <c r="L827" s="9"/>
      <c r="M827" s="2"/>
      <c r="N827"/>
    </row>
    <row r="828" spans="11:14" ht="18">
      <c r="K828" s="9"/>
      <c r="L828" s="9"/>
      <c r="M828" s="2"/>
      <c r="N828"/>
    </row>
    <row r="829" spans="11:14" ht="18">
      <c r="K829" s="9"/>
      <c r="L829" s="9"/>
      <c r="M829" s="2"/>
      <c r="N829"/>
    </row>
    <row r="830" spans="11:14" ht="18">
      <c r="K830" s="9"/>
      <c r="L830" s="9"/>
      <c r="M830" s="2"/>
      <c r="N830"/>
    </row>
    <row r="831" spans="11:14" ht="18">
      <c r="K831" s="9"/>
      <c r="L831" s="9"/>
      <c r="M831" s="2"/>
      <c r="N831"/>
    </row>
    <row r="832" spans="11:14" ht="18">
      <c r="K832" s="9"/>
      <c r="L832" s="9"/>
      <c r="M832" s="2"/>
      <c r="N832"/>
    </row>
    <row r="833" spans="11:14" ht="18">
      <c r="K833" s="9"/>
      <c r="L833" s="9"/>
      <c r="M833" s="2"/>
      <c r="N833"/>
    </row>
    <row r="834" spans="11:14" ht="18">
      <c r="K834" s="9"/>
      <c r="L834" s="9"/>
      <c r="M834" s="2"/>
      <c r="N834"/>
    </row>
    <row r="835" spans="11:14" ht="18">
      <c r="K835" s="9"/>
      <c r="L835" s="9"/>
      <c r="M835" s="2"/>
      <c r="N835"/>
    </row>
    <row r="836" spans="11:14" ht="18">
      <c r="K836" s="9"/>
      <c r="L836" s="9"/>
      <c r="M836" s="2"/>
      <c r="N836"/>
    </row>
    <row r="837" spans="11:14" ht="18">
      <c r="K837" s="9"/>
      <c r="L837" s="9"/>
      <c r="M837" s="2"/>
      <c r="N837"/>
    </row>
    <row r="838" spans="11:14" ht="18">
      <c r="K838" s="9"/>
      <c r="L838" s="9"/>
      <c r="M838" s="2"/>
      <c r="N838"/>
    </row>
    <row r="839" spans="11:14" ht="18">
      <c r="K839" s="9"/>
      <c r="L839" s="9"/>
      <c r="M839" s="2"/>
      <c r="N839"/>
    </row>
    <row r="840" spans="11:14" ht="18">
      <c r="K840" s="9"/>
      <c r="L840" s="9"/>
      <c r="M840" s="2"/>
      <c r="N840"/>
    </row>
    <row r="841" spans="11:14" ht="18">
      <c r="K841" s="9"/>
      <c r="L841" s="9"/>
      <c r="M841" s="2"/>
      <c r="N841"/>
    </row>
    <row r="842" spans="11:14" ht="18">
      <c r="K842" s="9"/>
      <c r="L842" s="9"/>
      <c r="M842" s="2"/>
      <c r="N842"/>
    </row>
    <row r="843" spans="11:14" ht="18">
      <c r="K843" s="9"/>
      <c r="L843" s="9"/>
      <c r="M843" s="2"/>
      <c r="N843"/>
    </row>
    <row r="844" spans="11:14" ht="18">
      <c r="K844" s="9"/>
      <c r="L844" s="9"/>
      <c r="M844" s="2"/>
      <c r="N844"/>
    </row>
    <row r="845" spans="11:14" ht="18">
      <c r="K845" s="9"/>
      <c r="L845" s="9"/>
      <c r="M845" s="2"/>
      <c r="N845"/>
    </row>
    <row r="846" spans="11:14" ht="18">
      <c r="K846" s="9"/>
      <c r="L846" s="9"/>
      <c r="M846" s="2"/>
      <c r="N846"/>
    </row>
    <row r="847" spans="11:14" ht="18">
      <c r="K847" s="9"/>
      <c r="L847" s="9"/>
      <c r="M847" s="2"/>
      <c r="N847"/>
    </row>
    <row r="848" spans="11:14" ht="18">
      <c r="K848" s="9"/>
      <c r="L848" s="9"/>
      <c r="M848" s="2"/>
      <c r="N848"/>
    </row>
    <row r="849" spans="11:14" ht="18">
      <c r="K849" s="9"/>
      <c r="L849" s="9"/>
      <c r="M849" s="2"/>
      <c r="N849"/>
    </row>
    <row r="850" spans="11:14" ht="18">
      <c r="K850" s="9"/>
      <c r="L850" s="9"/>
      <c r="M850" s="2"/>
      <c r="N850"/>
    </row>
    <row r="851" spans="11:14" ht="18">
      <c r="K851" s="9"/>
      <c r="L851" s="9"/>
      <c r="M851" s="2"/>
      <c r="N851"/>
    </row>
    <row r="852" spans="11:14" ht="18">
      <c r="K852" s="9"/>
      <c r="L852" s="9"/>
      <c r="M852" s="2"/>
      <c r="N852"/>
    </row>
    <row r="853" spans="11:14" ht="18">
      <c r="K853" s="9"/>
      <c r="L853" s="9"/>
      <c r="M853" s="2"/>
      <c r="N853"/>
    </row>
    <row r="854" spans="11:14" ht="18">
      <c r="K854" s="9"/>
      <c r="L854" s="9"/>
      <c r="M854" s="2"/>
      <c r="N854"/>
    </row>
    <row r="855" spans="11:14" ht="18">
      <c r="K855" s="9"/>
      <c r="L855" s="9"/>
      <c r="M855" s="2"/>
      <c r="N855"/>
    </row>
    <row r="856" spans="11:14" ht="18">
      <c r="K856" s="9"/>
      <c r="L856" s="9"/>
      <c r="M856" s="2"/>
      <c r="N856"/>
    </row>
    <row r="857" spans="11:14" ht="18">
      <c r="K857" s="9"/>
      <c r="L857" s="9"/>
      <c r="M857" s="2"/>
      <c r="N857"/>
    </row>
    <row r="858" spans="11:14" ht="18">
      <c r="K858" s="9"/>
      <c r="L858" s="9"/>
      <c r="M858" s="2"/>
      <c r="N858"/>
    </row>
    <row r="859" spans="11:14" ht="18">
      <c r="K859" s="9"/>
      <c r="L859" s="9"/>
      <c r="M859" s="2"/>
      <c r="N859"/>
    </row>
    <row r="860" spans="11:14" ht="18">
      <c r="K860" s="9"/>
      <c r="L860" s="9"/>
      <c r="M860" s="2"/>
      <c r="N860"/>
    </row>
    <row r="861" spans="11:14" ht="18">
      <c r="K861" s="9"/>
      <c r="L861" s="9"/>
      <c r="M861" s="2"/>
      <c r="N861"/>
    </row>
    <row r="862" spans="11:14" ht="18">
      <c r="K862" s="9"/>
      <c r="L862" s="9"/>
      <c r="M862" s="2"/>
      <c r="N862"/>
    </row>
    <row r="863" spans="11:14" ht="18">
      <c r="K863" s="9"/>
      <c r="L863" s="9"/>
      <c r="M863" s="2"/>
      <c r="N863"/>
    </row>
    <row r="864" spans="11:14" ht="18">
      <c r="K864" s="9"/>
      <c r="L864" s="9"/>
      <c r="M864" s="2"/>
      <c r="N864"/>
    </row>
    <row r="865" spans="11:14" ht="18">
      <c r="K865" s="9"/>
      <c r="L865" s="9"/>
      <c r="M865" s="2"/>
      <c r="N865"/>
    </row>
    <row r="866" spans="11:14" ht="18">
      <c r="K866" s="9"/>
      <c r="L866" s="9"/>
      <c r="M866" s="2"/>
      <c r="N866"/>
    </row>
    <row r="867" spans="11:14" ht="18">
      <c r="K867" s="9"/>
      <c r="L867" s="9"/>
      <c r="M867" s="2"/>
      <c r="N867"/>
    </row>
    <row r="868" spans="11:14" ht="18">
      <c r="K868" s="9"/>
      <c r="L868" s="9"/>
      <c r="M868" s="2"/>
      <c r="N868"/>
    </row>
    <row r="869" spans="11:14" ht="18">
      <c r="K869" s="9"/>
      <c r="L869" s="9"/>
      <c r="M869" s="2"/>
      <c r="N869"/>
    </row>
    <row r="870" spans="11:14" ht="18">
      <c r="K870" s="9"/>
      <c r="L870" s="9"/>
      <c r="M870" s="2"/>
      <c r="N870"/>
    </row>
    <row r="871" spans="11:14" ht="18">
      <c r="K871" s="9"/>
      <c r="L871" s="9"/>
      <c r="M871" s="2"/>
      <c r="N871"/>
    </row>
    <row r="872" spans="11:14" ht="18">
      <c r="K872" s="9"/>
      <c r="L872" s="9"/>
      <c r="M872" s="2"/>
      <c r="N872"/>
    </row>
    <row r="873" spans="11:14" ht="18">
      <c r="K873" s="9"/>
      <c r="L873" s="9"/>
      <c r="M873" s="2"/>
      <c r="N873"/>
    </row>
    <row r="874" spans="11:14" ht="18">
      <c r="K874" s="9"/>
      <c r="L874" s="9"/>
      <c r="M874" s="2"/>
      <c r="N874"/>
    </row>
    <row r="875" spans="11:14" ht="18">
      <c r="K875" s="9"/>
      <c r="L875" s="9"/>
      <c r="M875" s="2"/>
      <c r="N875"/>
    </row>
    <row r="876" spans="11:14" ht="18">
      <c r="K876" s="9"/>
      <c r="L876" s="9"/>
      <c r="M876" s="2"/>
      <c r="N876"/>
    </row>
    <row r="877" spans="11:14" ht="18">
      <c r="K877" s="9"/>
      <c r="L877" s="9"/>
      <c r="M877" s="2"/>
      <c r="N877"/>
    </row>
    <row r="878" spans="11:14" ht="18">
      <c r="K878" s="9"/>
      <c r="L878" s="9"/>
      <c r="M878" s="2"/>
      <c r="N878"/>
    </row>
    <row r="879" spans="11:14" ht="18">
      <c r="K879" s="9"/>
      <c r="L879" s="9"/>
      <c r="M879" s="2"/>
      <c r="N879"/>
    </row>
    <row r="880" spans="11:14" ht="18">
      <c r="K880" s="9"/>
      <c r="L880" s="9"/>
      <c r="M880" s="2"/>
      <c r="N880"/>
    </row>
    <row r="881" spans="11:14" ht="18">
      <c r="K881" s="9"/>
      <c r="L881" s="9"/>
      <c r="M881" s="2"/>
      <c r="N881"/>
    </row>
    <row r="882" spans="11:14" ht="18">
      <c r="K882" s="9"/>
      <c r="L882" s="9"/>
      <c r="M882" s="2"/>
      <c r="N882"/>
    </row>
    <row r="883" spans="11:14" ht="18">
      <c r="K883" s="9"/>
      <c r="L883" s="9"/>
      <c r="M883" s="2"/>
      <c r="N883"/>
    </row>
    <row r="884" spans="11:14" ht="18">
      <c r="K884" s="9"/>
      <c r="L884" s="9"/>
      <c r="M884" s="2"/>
      <c r="N884"/>
    </row>
    <row r="885" spans="11:14" ht="18">
      <c r="K885" s="9"/>
      <c r="L885" s="9"/>
      <c r="M885" s="2"/>
      <c r="N885"/>
    </row>
    <row r="886" spans="11:14" ht="18">
      <c r="K886" s="9"/>
      <c r="L886" s="9"/>
      <c r="M886" s="2"/>
      <c r="N886"/>
    </row>
    <row r="887" spans="11:14" ht="18">
      <c r="K887" s="9"/>
      <c r="L887" s="9"/>
      <c r="M887" s="2"/>
      <c r="N887"/>
    </row>
    <row r="888" spans="11:14" ht="18">
      <c r="K888" s="9"/>
      <c r="L888" s="9"/>
      <c r="M888" s="2"/>
      <c r="N888"/>
    </row>
    <row r="889" spans="11:14" ht="18">
      <c r="K889" s="9"/>
      <c r="L889" s="9"/>
      <c r="M889" s="2"/>
      <c r="N889"/>
    </row>
    <row r="890" spans="11:14" ht="18">
      <c r="K890" s="9"/>
      <c r="L890" s="9"/>
      <c r="M890" s="2"/>
      <c r="N890"/>
    </row>
    <row r="891" spans="11:14" ht="18">
      <c r="K891" s="9"/>
      <c r="L891" s="9"/>
      <c r="M891" s="2"/>
      <c r="N891"/>
    </row>
    <row r="892" spans="11:14" ht="18">
      <c r="K892" s="9"/>
      <c r="L892" s="9"/>
      <c r="M892" s="2"/>
      <c r="N892"/>
    </row>
    <row r="893" spans="11:14" ht="18">
      <c r="K893" s="9"/>
      <c r="L893" s="9"/>
      <c r="M893" s="2"/>
      <c r="N893"/>
    </row>
    <row r="894" spans="11:14" ht="18">
      <c r="K894" s="9"/>
      <c r="L894" s="9"/>
      <c r="M894" s="2"/>
      <c r="N894"/>
    </row>
    <row r="895" spans="11:14" ht="18">
      <c r="K895" s="9"/>
      <c r="L895" s="9"/>
      <c r="M895" s="2"/>
      <c r="N895"/>
    </row>
    <row r="896" spans="11:14" ht="18">
      <c r="K896" s="9"/>
      <c r="L896" s="9"/>
      <c r="M896" s="2"/>
      <c r="N896"/>
    </row>
    <row r="897" spans="11:14" ht="18">
      <c r="K897" s="9"/>
      <c r="L897" s="9"/>
      <c r="M897" s="2"/>
      <c r="N897"/>
    </row>
    <row r="898" spans="11:14" ht="18">
      <c r="K898" s="9"/>
      <c r="L898" s="9"/>
      <c r="M898" s="2"/>
      <c r="N898"/>
    </row>
    <row r="899" spans="11:14" ht="18">
      <c r="K899" s="9"/>
      <c r="L899" s="9"/>
      <c r="M899" s="2"/>
      <c r="N899"/>
    </row>
    <row r="900" spans="11:14" ht="18">
      <c r="K900" s="9"/>
      <c r="L900" s="9"/>
      <c r="M900" s="2"/>
      <c r="N900"/>
    </row>
    <row r="901" spans="11:14" ht="18">
      <c r="K901" s="9"/>
      <c r="L901" s="9"/>
      <c r="M901" s="2"/>
      <c r="N901"/>
    </row>
    <row r="902" spans="11:14" ht="18">
      <c r="K902" s="9"/>
      <c r="L902" s="9"/>
      <c r="M902" s="2"/>
      <c r="N902"/>
    </row>
    <row r="903" spans="11:14" ht="18">
      <c r="K903" s="9"/>
      <c r="L903" s="9"/>
      <c r="M903" s="2"/>
      <c r="N903"/>
    </row>
    <row r="904" spans="11:14" ht="18">
      <c r="K904" s="9"/>
      <c r="L904" s="9"/>
      <c r="M904" s="2"/>
      <c r="N904"/>
    </row>
    <row r="905" spans="11:14" ht="18">
      <c r="K905" s="9"/>
      <c r="L905" s="9"/>
      <c r="M905" s="2"/>
      <c r="N905"/>
    </row>
    <row r="906" spans="11:14" ht="18">
      <c r="K906" s="9"/>
      <c r="L906" s="9"/>
      <c r="M906" s="2"/>
      <c r="N906"/>
    </row>
    <row r="907" spans="11:14" ht="18">
      <c r="K907" s="9"/>
      <c r="L907" s="9"/>
      <c r="M907" s="2"/>
      <c r="N907"/>
    </row>
    <row r="908" spans="11:14" ht="18">
      <c r="K908" s="9"/>
      <c r="L908" s="9"/>
      <c r="M908" s="2"/>
      <c r="N908"/>
    </row>
    <row r="909" spans="11:14" ht="18">
      <c r="K909" s="9"/>
      <c r="L909" s="9"/>
      <c r="M909" s="2"/>
      <c r="N909"/>
    </row>
    <row r="910" spans="11:14" ht="18">
      <c r="K910" s="9"/>
      <c r="L910" s="9"/>
      <c r="M910" s="2"/>
      <c r="N910"/>
    </row>
    <row r="911" spans="11:14" ht="18">
      <c r="K911" s="9"/>
      <c r="L911" s="9"/>
      <c r="M911" s="2"/>
      <c r="N911"/>
    </row>
    <row r="912" spans="11:14" ht="18">
      <c r="K912" s="9"/>
      <c r="L912" s="9"/>
      <c r="M912" s="2"/>
      <c r="N912"/>
    </row>
    <row r="913" spans="11:14" ht="18">
      <c r="K913" s="9"/>
      <c r="L913" s="9"/>
      <c r="M913" s="2"/>
      <c r="N913"/>
    </row>
    <row r="914" spans="11:14" ht="18">
      <c r="K914" s="9"/>
      <c r="L914" s="9"/>
      <c r="M914" s="2"/>
      <c r="N914"/>
    </row>
    <row r="915" spans="11:14" ht="18">
      <c r="K915" s="9"/>
      <c r="L915" s="9"/>
      <c r="M915" s="2"/>
      <c r="N915"/>
    </row>
    <row r="916" spans="11:14" ht="18">
      <c r="K916" s="9"/>
      <c r="L916" s="9"/>
      <c r="M916" s="2"/>
      <c r="N916"/>
    </row>
    <row r="917" spans="11:14" ht="18">
      <c r="K917" s="9"/>
      <c r="L917" s="9"/>
      <c r="M917" s="2"/>
      <c r="N917"/>
    </row>
    <row r="918" spans="11:14" ht="18">
      <c r="K918" s="9"/>
      <c r="L918" s="9"/>
      <c r="M918" s="2"/>
      <c r="N918"/>
    </row>
    <row r="919" spans="11:14" ht="18">
      <c r="K919" s="9"/>
      <c r="L919" s="9"/>
      <c r="M919" s="2"/>
      <c r="N919"/>
    </row>
    <row r="920" spans="11:14" ht="18">
      <c r="K920" s="9"/>
      <c r="L920" s="9"/>
      <c r="M920" s="2"/>
      <c r="N920"/>
    </row>
    <row r="921" spans="11:14" ht="18">
      <c r="K921" s="9"/>
      <c r="L921" s="9"/>
      <c r="M921" s="2"/>
      <c r="N921"/>
    </row>
    <row r="922" spans="11:14" ht="18">
      <c r="K922" s="9"/>
      <c r="L922" s="9"/>
      <c r="M922" s="2"/>
      <c r="N922"/>
    </row>
    <row r="923" spans="11:14" ht="18">
      <c r="K923" s="9"/>
      <c r="L923" s="9"/>
      <c r="M923" s="2"/>
      <c r="N923"/>
    </row>
    <row r="924" spans="11:14" ht="18">
      <c r="K924" s="9"/>
      <c r="L924" s="9"/>
      <c r="M924" s="2"/>
      <c r="N924"/>
    </row>
    <row r="925" spans="11:14" ht="18">
      <c r="K925" s="9"/>
      <c r="L925" s="9"/>
      <c r="M925" s="2"/>
      <c r="N925"/>
    </row>
    <row r="926" spans="11:14" ht="18">
      <c r="K926" s="9"/>
      <c r="L926" s="9"/>
      <c r="M926" s="2"/>
      <c r="N926"/>
    </row>
    <row r="927" spans="11:14" ht="18">
      <c r="K927" s="9"/>
      <c r="L927" s="9"/>
      <c r="M927" s="2"/>
      <c r="N927"/>
    </row>
    <row r="928" spans="11:14" ht="18">
      <c r="K928" s="9"/>
      <c r="L928" s="9"/>
      <c r="M928" s="2"/>
      <c r="N928"/>
    </row>
    <row r="929" spans="11:14" ht="18">
      <c r="K929" s="9"/>
      <c r="L929" s="9"/>
      <c r="M929" s="2"/>
      <c r="N929"/>
    </row>
    <row r="930" spans="11:14" ht="18">
      <c r="K930" s="9"/>
      <c r="L930" s="9"/>
      <c r="M930" s="2"/>
      <c r="N930"/>
    </row>
    <row r="931" spans="11:14" ht="18">
      <c r="K931" s="9"/>
      <c r="L931" s="9"/>
      <c r="M931" s="2"/>
      <c r="N931"/>
    </row>
    <row r="932" spans="11:14" ht="18">
      <c r="K932" s="9"/>
      <c r="L932" s="9"/>
      <c r="M932" s="2"/>
      <c r="N932"/>
    </row>
    <row r="933" spans="11:14" ht="18">
      <c r="K933" s="9"/>
      <c r="L933" s="9"/>
      <c r="M933" s="2"/>
      <c r="N933"/>
    </row>
    <row r="934" spans="11:14" ht="18">
      <c r="K934" s="9"/>
      <c r="L934" s="9"/>
      <c r="M934" s="2"/>
      <c r="N934"/>
    </row>
    <row r="935" spans="11:14" ht="18">
      <c r="K935" s="9"/>
      <c r="L935" s="9"/>
      <c r="M935" s="2"/>
      <c r="N935"/>
    </row>
    <row r="936" spans="11:14" ht="18">
      <c r="K936" s="9"/>
      <c r="L936" s="9"/>
      <c r="M936" s="2"/>
      <c r="N936"/>
    </row>
    <row r="937" spans="11:14" ht="18">
      <c r="K937" s="9"/>
      <c r="L937" s="9"/>
      <c r="M937" s="2"/>
      <c r="N937"/>
    </row>
    <row r="938" spans="11:14" ht="18">
      <c r="K938" s="9"/>
      <c r="L938" s="9"/>
      <c r="M938" s="2"/>
      <c r="N938"/>
    </row>
    <row r="939" spans="11:14" ht="18">
      <c r="K939" s="9"/>
      <c r="L939" s="9"/>
      <c r="M939" s="2"/>
      <c r="N939"/>
    </row>
    <row r="940" spans="11:14" ht="18">
      <c r="K940" s="9"/>
      <c r="L940" s="9"/>
      <c r="M940" s="2"/>
      <c r="N940"/>
    </row>
    <row r="941" spans="11:14" ht="18">
      <c r="K941" s="9"/>
      <c r="L941" s="9"/>
      <c r="M941" s="2"/>
      <c r="N941"/>
    </row>
    <row r="942" spans="11:14" ht="18">
      <c r="K942" s="9"/>
      <c r="L942" s="9"/>
      <c r="M942" s="2"/>
      <c r="N942"/>
    </row>
    <row r="943" spans="11:14" ht="18">
      <c r="K943" s="9"/>
      <c r="L943" s="9"/>
      <c r="M943" s="2"/>
      <c r="N943"/>
    </row>
    <row r="944" spans="11:14" ht="18">
      <c r="K944" s="9"/>
      <c r="L944" s="9"/>
      <c r="M944" s="2"/>
      <c r="N944"/>
    </row>
    <row r="945" spans="11:14" ht="18">
      <c r="K945" s="9"/>
      <c r="L945" s="9"/>
      <c r="M945" s="2"/>
      <c r="N945"/>
    </row>
    <row r="946" spans="11:14" ht="18">
      <c r="K946" s="9"/>
      <c r="L946" s="9"/>
      <c r="M946" s="2"/>
      <c r="N946"/>
    </row>
    <row r="947" spans="11:14" ht="18">
      <c r="K947" s="9"/>
      <c r="L947" s="9"/>
      <c r="M947" s="2"/>
      <c r="N947"/>
    </row>
    <row r="948" spans="11:14" ht="18">
      <c r="K948" s="9"/>
      <c r="L948" s="9"/>
      <c r="M948" s="2"/>
      <c r="N948"/>
    </row>
    <row r="949" spans="11:14" ht="18">
      <c r="K949" s="9"/>
      <c r="L949" s="9"/>
      <c r="M949" s="2"/>
      <c r="N949"/>
    </row>
    <row r="950" spans="11:14" ht="18">
      <c r="K950" s="9"/>
      <c r="L950" s="9"/>
      <c r="M950" s="2"/>
      <c r="N950"/>
    </row>
    <row r="951" spans="11:14" ht="18">
      <c r="K951" s="9"/>
      <c r="L951" s="9"/>
      <c r="M951" s="2"/>
      <c r="N951"/>
    </row>
    <row r="952" spans="11:14" ht="18">
      <c r="K952" s="9"/>
      <c r="L952" s="9"/>
      <c r="M952" s="2"/>
      <c r="N952"/>
    </row>
    <row r="953" spans="11:14" ht="18">
      <c r="K953" s="9"/>
      <c r="L953" s="9"/>
      <c r="M953" s="2"/>
      <c r="N953"/>
    </row>
    <row r="954" spans="11:14" ht="18">
      <c r="K954" s="9"/>
      <c r="L954" s="9"/>
      <c r="M954" s="2"/>
      <c r="N954"/>
    </row>
    <row r="955" spans="11:14" ht="18">
      <c r="K955" s="9"/>
      <c r="L955" s="9"/>
      <c r="M955" s="2"/>
      <c r="N955"/>
    </row>
    <row r="956" spans="11:14" ht="18">
      <c r="K956" s="9"/>
      <c r="L956" s="9"/>
      <c r="M956" s="2"/>
      <c r="N956"/>
    </row>
    <row r="957" spans="11:14" ht="18">
      <c r="K957" s="9"/>
      <c r="L957" s="9"/>
      <c r="M957" s="2"/>
      <c r="N957"/>
    </row>
    <row r="958" spans="11:14" ht="18">
      <c r="K958" s="9"/>
      <c r="L958" s="9"/>
      <c r="M958" s="2"/>
      <c r="N958"/>
    </row>
    <row r="959" spans="11:14" ht="18">
      <c r="K959" s="9"/>
      <c r="L959" s="9"/>
      <c r="M959" s="2"/>
      <c r="N959"/>
    </row>
    <row r="960" spans="11:14" ht="18">
      <c r="K960" s="9"/>
      <c r="L960" s="9"/>
      <c r="M960" s="2"/>
      <c r="N960"/>
    </row>
    <row r="961" spans="11:14" ht="18">
      <c r="K961" s="9"/>
      <c r="L961" s="9"/>
      <c r="M961" s="2"/>
      <c r="N961"/>
    </row>
    <row r="962" spans="11:14" ht="18">
      <c r="K962" s="9"/>
      <c r="L962" s="9"/>
      <c r="M962" s="2"/>
      <c r="N962"/>
    </row>
    <row r="963" spans="11:14" ht="18">
      <c r="K963" s="9"/>
      <c r="L963" s="9"/>
      <c r="M963" s="2"/>
      <c r="N963"/>
    </row>
    <row r="964" spans="11:14" ht="18">
      <c r="K964" s="9"/>
      <c r="L964" s="9"/>
      <c r="M964" s="2"/>
      <c r="N964"/>
    </row>
    <row r="965" spans="11:14" ht="18">
      <c r="K965" s="9"/>
      <c r="L965" s="9"/>
      <c r="M965" s="2"/>
      <c r="N965"/>
    </row>
    <row r="966" spans="11:14" ht="18">
      <c r="K966" s="9"/>
      <c r="L966" s="9"/>
      <c r="M966" s="2"/>
      <c r="N966"/>
    </row>
    <row r="967" spans="11:14" ht="18">
      <c r="K967" s="9"/>
      <c r="L967" s="9"/>
      <c r="M967" s="2"/>
      <c r="N967"/>
    </row>
    <row r="968" spans="11:14" ht="18">
      <c r="K968" s="9"/>
      <c r="L968" s="9"/>
      <c r="M968" s="2"/>
      <c r="N968"/>
    </row>
    <row r="969" spans="11:14" ht="18">
      <c r="K969" s="9"/>
      <c r="L969" s="9"/>
      <c r="M969" s="2"/>
      <c r="N969"/>
    </row>
    <row r="970" spans="11:14" ht="18">
      <c r="K970" s="9"/>
      <c r="L970" s="9"/>
      <c r="M970" s="2"/>
      <c r="N970"/>
    </row>
    <row r="971" spans="11:14" ht="18">
      <c r="K971" s="9"/>
      <c r="L971" s="9"/>
      <c r="M971" s="2"/>
      <c r="N971"/>
    </row>
    <row r="972" spans="11:14" ht="18">
      <c r="K972" s="9"/>
      <c r="L972" s="9"/>
      <c r="M972" s="2"/>
      <c r="N972"/>
    </row>
    <row r="973" spans="11:14" ht="18">
      <c r="K973" s="9"/>
      <c r="L973" s="9"/>
      <c r="M973" s="2"/>
      <c r="N973"/>
    </row>
    <row r="974" spans="11:14" ht="18">
      <c r="K974" s="9"/>
      <c r="L974" s="9"/>
      <c r="M974" s="2"/>
      <c r="N974"/>
    </row>
    <row r="975" spans="11:14" ht="18">
      <c r="K975" s="9"/>
      <c r="L975" s="9"/>
      <c r="M975" s="2"/>
      <c r="N975"/>
    </row>
    <row r="976" spans="11:14" ht="18">
      <c r="K976" s="9"/>
      <c r="L976" s="9"/>
      <c r="M976" s="2"/>
      <c r="N976"/>
    </row>
    <row r="977" spans="11:14" ht="18">
      <c r="K977" s="9"/>
      <c r="L977" s="9"/>
      <c r="M977" s="2"/>
      <c r="N977"/>
    </row>
    <row r="978" spans="11:14" ht="18">
      <c r="K978" s="9"/>
      <c r="L978" s="9"/>
      <c r="M978" s="2"/>
      <c r="N978"/>
    </row>
    <row r="979" spans="11:14" ht="18">
      <c r="K979" s="9"/>
      <c r="L979" s="9"/>
      <c r="M979" s="2"/>
      <c r="N979"/>
    </row>
    <row r="980" spans="11:14" ht="18">
      <c r="K980" s="9"/>
      <c r="L980" s="9"/>
      <c r="M980" s="2"/>
      <c r="N980"/>
    </row>
    <row r="981" spans="11:14" ht="18">
      <c r="K981" s="9"/>
      <c r="L981" s="9"/>
      <c r="M981" s="2"/>
      <c r="N981"/>
    </row>
    <row r="982" spans="11:14" ht="18">
      <c r="K982" s="9"/>
      <c r="L982" s="9"/>
      <c r="M982" s="2"/>
      <c r="N982"/>
    </row>
    <row r="983" spans="11:14" ht="18">
      <c r="K983" s="9"/>
      <c r="L983" s="9"/>
      <c r="M983" s="2"/>
      <c r="N983"/>
    </row>
    <row r="984" spans="11:14" ht="18">
      <c r="K984" s="9"/>
      <c r="L984" s="9"/>
      <c r="M984" s="2"/>
      <c r="N984"/>
    </row>
    <row r="985" spans="11:14" ht="18">
      <c r="K985" s="9"/>
      <c r="L985" s="9"/>
      <c r="M985" s="2"/>
      <c r="N985"/>
    </row>
    <row r="986" spans="11:14" ht="18">
      <c r="K986" s="9"/>
      <c r="L986" s="9"/>
      <c r="M986" s="2"/>
      <c r="N986"/>
    </row>
    <row r="987" spans="11:14" ht="18">
      <c r="K987" s="9"/>
      <c r="L987" s="9"/>
      <c r="M987" s="2"/>
      <c r="N987"/>
    </row>
    <row r="988" spans="11:14" ht="18">
      <c r="K988" s="9"/>
      <c r="L988" s="9"/>
      <c r="M988" s="2"/>
      <c r="N988"/>
    </row>
    <row r="989" spans="11:14" ht="18">
      <c r="K989" s="9"/>
      <c r="L989" s="9"/>
      <c r="M989" s="2"/>
      <c r="N989"/>
    </row>
    <row r="990" spans="11:14" ht="18">
      <c r="K990" s="9"/>
      <c r="L990" s="9"/>
      <c r="M990" s="2"/>
      <c r="N990"/>
    </row>
    <row r="991" spans="11:14" ht="18">
      <c r="K991" s="9"/>
      <c r="L991" s="9"/>
      <c r="M991" s="2"/>
      <c r="N991"/>
    </row>
    <row r="992" spans="11:14" ht="18">
      <c r="K992" s="9"/>
      <c r="L992" s="9"/>
      <c r="M992" s="2"/>
      <c r="N992"/>
    </row>
    <row r="993" spans="11:14" ht="18">
      <c r="K993" s="9"/>
      <c r="L993" s="9"/>
      <c r="M993" s="2"/>
      <c r="N993"/>
    </row>
    <row r="994" spans="11:14" ht="18">
      <c r="K994" s="9"/>
      <c r="L994" s="9"/>
      <c r="M994" s="2"/>
      <c r="N994"/>
    </row>
    <row r="995" spans="11:14" ht="18">
      <c r="K995" s="9"/>
      <c r="L995" s="9"/>
      <c r="M995" s="2"/>
      <c r="N995"/>
    </row>
    <row r="996" spans="11:14" ht="18">
      <c r="K996" s="9"/>
      <c r="L996" s="9"/>
      <c r="M996" s="2"/>
      <c r="N996"/>
    </row>
    <row r="997" spans="11:14" ht="18">
      <c r="K997" s="9"/>
      <c r="L997" s="9"/>
      <c r="M997" s="2"/>
      <c r="N997"/>
    </row>
    <row r="998" spans="11:14" ht="18">
      <c r="K998" s="9"/>
      <c r="L998" s="9"/>
      <c r="M998" s="2"/>
      <c r="N998"/>
    </row>
    <row r="999" spans="11:14" ht="18">
      <c r="K999" s="9"/>
      <c r="L999" s="9"/>
      <c r="M999" s="2"/>
      <c r="N999"/>
    </row>
    <row r="1000" spans="11:14" ht="18">
      <c r="K1000" s="9"/>
      <c r="L1000" s="9"/>
      <c r="M1000" s="2"/>
      <c r="N1000"/>
    </row>
    <row r="1001" spans="11:14" ht="18">
      <c r="K1001" s="9"/>
      <c r="L1001" s="9"/>
      <c r="M1001" s="2"/>
      <c r="N1001"/>
    </row>
    <row r="1002" spans="11:14" ht="18">
      <c r="K1002" s="9"/>
      <c r="L1002" s="9"/>
      <c r="M1002" s="2"/>
      <c r="N1002"/>
    </row>
    <row r="1003" spans="11:14" ht="18">
      <c r="K1003" s="9"/>
      <c r="L1003" s="9"/>
      <c r="M1003" s="2"/>
      <c r="N1003"/>
    </row>
    <row r="1004" spans="11:14" ht="18">
      <c r="K1004" s="9"/>
      <c r="L1004" s="9"/>
      <c r="M1004" s="2"/>
      <c r="N1004"/>
    </row>
    <row r="1005" spans="11:14" ht="18">
      <c r="K1005" s="9"/>
      <c r="L1005" s="9"/>
      <c r="M1005" s="2"/>
      <c r="N1005"/>
    </row>
    <row r="1006" spans="11:14" ht="18">
      <c r="K1006" s="9"/>
      <c r="L1006" s="9"/>
      <c r="M1006" s="2"/>
      <c r="N1006"/>
    </row>
    <row r="1007" spans="11:14" ht="18">
      <c r="K1007" s="9"/>
      <c r="L1007" s="9"/>
      <c r="M1007" s="2"/>
      <c r="N1007"/>
    </row>
    <row r="1008" spans="11:14" ht="18">
      <c r="K1008" s="9"/>
      <c r="L1008" s="9"/>
      <c r="M1008" s="2"/>
      <c r="N1008"/>
    </row>
    <row r="1009" spans="11:14" ht="18">
      <c r="K1009" s="9"/>
      <c r="L1009" s="9"/>
      <c r="M1009" s="2"/>
      <c r="N1009"/>
    </row>
    <row r="1010" spans="11:14" ht="18">
      <c r="K1010" s="9"/>
      <c r="L1010" s="9"/>
      <c r="M1010" s="2"/>
      <c r="N1010"/>
    </row>
    <row r="1011" spans="11:14" ht="18">
      <c r="K1011" s="9"/>
      <c r="L1011" s="9"/>
      <c r="M1011" s="2"/>
      <c r="N1011"/>
    </row>
    <row r="1012" spans="11:14" ht="18">
      <c r="K1012" s="9"/>
      <c r="L1012" s="9"/>
      <c r="M1012" s="2"/>
      <c r="N1012"/>
    </row>
    <row r="1013" spans="11:14" ht="18">
      <c r="K1013" s="9"/>
      <c r="L1013" s="9"/>
      <c r="M1013" s="2"/>
      <c r="N1013"/>
    </row>
    <row r="1014" spans="11:14" ht="18">
      <c r="K1014" s="9"/>
      <c r="L1014" s="9"/>
      <c r="M1014" s="2"/>
      <c r="N1014"/>
    </row>
    <row r="1015" spans="11:14" ht="18">
      <c r="K1015" s="9"/>
      <c r="L1015" s="9"/>
      <c r="M1015" s="2"/>
      <c r="N1015"/>
    </row>
    <row r="1016" spans="11:14" ht="18">
      <c r="K1016" s="9"/>
      <c r="L1016" s="9"/>
      <c r="M1016" s="2"/>
      <c r="N1016"/>
    </row>
    <row r="1017" spans="11:14" ht="18">
      <c r="K1017" s="9"/>
      <c r="L1017" s="9"/>
      <c r="M1017" s="2"/>
      <c r="N1017"/>
    </row>
    <row r="1018" spans="11:14" ht="18">
      <c r="K1018" s="9"/>
      <c r="L1018" s="9"/>
      <c r="M1018" s="2"/>
      <c r="N1018"/>
    </row>
    <row r="1019" spans="11:14" ht="18">
      <c r="K1019" s="9"/>
      <c r="L1019" s="9"/>
      <c r="M1019" s="2"/>
      <c r="N1019"/>
    </row>
    <row r="1020" spans="11:14" ht="18">
      <c r="K1020" s="9"/>
      <c r="L1020" s="9"/>
      <c r="M1020" s="2"/>
      <c r="N1020"/>
    </row>
    <row r="1021" spans="11:14" ht="18">
      <c r="K1021" s="9"/>
      <c r="L1021" s="9"/>
      <c r="M1021" s="2"/>
      <c r="N1021"/>
    </row>
    <row r="1022" spans="11:14" ht="18">
      <c r="K1022" s="9"/>
      <c r="L1022" s="9"/>
      <c r="M1022" s="2"/>
      <c r="N1022"/>
    </row>
    <row r="1023" spans="11:14" ht="18">
      <c r="K1023" s="9"/>
      <c r="L1023" s="9"/>
      <c r="M1023" s="2"/>
      <c r="N1023"/>
    </row>
    <row r="1024" spans="11:14" ht="18">
      <c r="K1024" s="9"/>
      <c r="L1024" s="9"/>
      <c r="M1024" s="2"/>
      <c r="N1024"/>
    </row>
    <row r="1025" spans="11:14" ht="18">
      <c r="K1025" s="9"/>
      <c r="L1025" s="9"/>
      <c r="M1025" s="2"/>
      <c r="N1025"/>
    </row>
    <row r="1026" spans="11:14" ht="18">
      <c r="K1026" s="9"/>
      <c r="L1026" s="9"/>
      <c r="M1026" s="2"/>
      <c r="N1026"/>
    </row>
    <row r="1027" spans="11:14" ht="18">
      <c r="K1027" s="9"/>
      <c r="L1027" s="9"/>
      <c r="M1027" s="2"/>
      <c r="N1027"/>
    </row>
    <row r="1028" spans="11:14" ht="18">
      <c r="K1028" s="9"/>
      <c r="L1028" s="9"/>
      <c r="M1028" s="2"/>
      <c r="N1028"/>
    </row>
    <row r="1029" spans="11:14" ht="18">
      <c r="K1029" s="9"/>
      <c r="L1029" s="9"/>
      <c r="M1029" s="2"/>
      <c r="N1029"/>
    </row>
    <row r="1030" spans="11:14" ht="18">
      <c r="K1030" s="9"/>
      <c r="L1030" s="9"/>
      <c r="M1030" s="2"/>
      <c r="N1030"/>
    </row>
    <row r="1031" spans="11:14" ht="18">
      <c r="K1031" s="9"/>
      <c r="L1031" s="9"/>
      <c r="M1031" s="2"/>
      <c r="N1031"/>
    </row>
    <row r="1032" spans="11:14" ht="18">
      <c r="K1032" s="9"/>
      <c r="L1032" s="9"/>
      <c r="M1032" s="2"/>
      <c r="N1032"/>
    </row>
    <row r="1033" spans="11:14" ht="18">
      <c r="K1033" s="9"/>
      <c r="L1033" s="9"/>
      <c r="M1033" s="2"/>
      <c r="N1033"/>
    </row>
    <row r="1034" spans="11:14" ht="18">
      <c r="K1034" s="9"/>
      <c r="L1034" s="9"/>
      <c r="M1034" s="2"/>
      <c r="N1034"/>
    </row>
    <row r="1035" spans="11:14" ht="18">
      <c r="K1035" s="9"/>
      <c r="L1035" s="9"/>
      <c r="M1035" s="2"/>
      <c r="N1035"/>
    </row>
    <row r="1036" spans="11:14" ht="18">
      <c r="K1036" s="9"/>
      <c r="L1036" s="9"/>
      <c r="M1036" s="2"/>
      <c r="N1036"/>
    </row>
    <row r="1037" spans="11:14" ht="18">
      <c r="K1037" s="9"/>
      <c r="L1037" s="9"/>
      <c r="M1037" s="2"/>
      <c r="N1037"/>
    </row>
    <row r="1038" spans="11:14" ht="18">
      <c r="K1038" s="9"/>
      <c r="L1038" s="9"/>
      <c r="M1038" s="2"/>
      <c r="N1038"/>
    </row>
    <row r="1039" spans="11:14" ht="18">
      <c r="K1039" s="9"/>
      <c r="L1039" s="9"/>
      <c r="M1039" s="2"/>
      <c r="N1039"/>
    </row>
    <row r="1040" spans="11:14" ht="18">
      <c r="K1040" s="9"/>
      <c r="L1040" s="9"/>
      <c r="M1040" s="2"/>
      <c r="N1040"/>
    </row>
    <row r="1041" spans="11:14" ht="18">
      <c r="K1041" s="9"/>
      <c r="L1041" s="9"/>
      <c r="M1041" s="2"/>
      <c r="N1041"/>
    </row>
    <row r="1042" spans="11:14" ht="18">
      <c r="K1042" s="9"/>
      <c r="L1042" s="9"/>
      <c r="M1042" s="2"/>
      <c r="N1042"/>
    </row>
    <row r="1043" spans="11:14" ht="18">
      <c r="K1043" s="9"/>
      <c r="L1043" s="9"/>
      <c r="M1043" s="2"/>
      <c r="N1043"/>
    </row>
    <row r="1044" spans="11:14" ht="18">
      <c r="K1044" s="9"/>
      <c r="L1044" s="9"/>
      <c r="M1044" s="2"/>
      <c r="N1044"/>
    </row>
    <row r="1045" spans="11:14" ht="18">
      <c r="K1045" s="9"/>
      <c r="L1045" s="9"/>
      <c r="M1045" s="2"/>
      <c r="N1045"/>
    </row>
    <row r="1046" spans="11:14" ht="18">
      <c r="K1046" s="9"/>
      <c r="L1046" s="9"/>
      <c r="M1046" s="2"/>
      <c r="N1046"/>
    </row>
    <row r="1047" spans="11:14" ht="18">
      <c r="K1047" s="9"/>
      <c r="L1047" s="9"/>
      <c r="M1047" s="2"/>
      <c r="N1047"/>
    </row>
    <row r="1048" spans="11:14" ht="18">
      <c r="K1048" s="9"/>
      <c r="L1048" s="9"/>
      <c r="M1048" s="2"/>
      <c r="N1048"/>
    </row>
    <row r="1049" spans="11:14" ht="18">
      <c r="K1049" s="9"/>
      <c r="L1049" s="9"/>
      <c r="M1049" s="2"/>
      <c r="N1049"/>
    </row>
    <row r="1050" spans="11:14" ht="18">
      <c r="K1050" s="9"/>
      <c r="L1050" s="9"/>
      <c r="M1050" s="2"/>
      <c r="N1050"/>
    </row>
    <row r="1051" spans="11:14" ht="18">
      <c r="K1051" s="9"/>
      <c r="L1051" s="9"/>
      <c r="M1051" s="2"/>
      <c r="N1051"/>
    </row>
    <row r="1052" spans="11:14" ht="18">
      <c r="K1052" s="9"/>
      <c r="L1052" s="9"/>
      <c r="M1052" s="2"/>
      <c r="N1052"/>
    </row>
    <row r="1053" spans="11:14" ht="18">
      <c r="K1053" s="9"/>
      <c r="L1053" s="9"/>
      <c r="M1053" s="2"/>
      <c r="N1053"/>
    </row>
    <row r="1054" spans="11:14" ht="18">
      <c r="K1054" s="9"/>
      <c r="L1054" s="9"/>
      <c r="M1054" s="2"/>
      <c r="N1054"/>
    </row>
    <row r="1055" spans="11:14" ht="18">
      <c r="K1055" s="9"/>
      <c r="L1055" s="9"/>
      <c r="M1055" s="2"/>
      <c r="N1055"/>
    </row>
    <row r="1056" spans="11:14" ht="18">
      <c r="K1056" s="9"/>
      <c r="L1056" s="9"/>
      <c r="M1056" s="2"/>
      <c r="N1056"/>
    </row>
    <row r="1057" spans="11:14" ht="18">
      <c r="K1057" s="9"/>
      <c r="L1057" s="9"/>
      <c r="M1057" s="2"/>
      <c r="N1057"/>
    </row>
    <row r="1058" spans="11:14" ht="18">
      <c r="K1058" s="9"/>
      <c r="L1058" s="9"/>
      <c r="M1058" s="2"/>
      <c r="N1058"/>
    </row>
    <row r="1059" spans="11:14" ht="18">
      <c r="K1059" s="9"/>
      <c r="L1059" s="9"/>
      <c r="M1059" s="2"/>
      <c r="N1059"/>
    </row>
    <row r="1060" spans="11:14" ht="18">
      <c r="K1060" s="9"/>
      <c r="L1060" s="9"/>
      <c r="M1060" s="2"/>
      <c r="N1060"/>
    </row>
    <row r="1061" spans="11:14" ht="18">
      <c r="K1061" s="9"/>
      <c r="L1061" s="9"/>
      <c r="M1061" s="2"/>
      <c r="N1061"/>
    </row>
    <row r="1062" spans="11:14" ht="18">
      <c r="K1062" s="9"/>
      <c r="L1062" s="9"/>
      <c r="M1062" s="2"/>
      <c r="N1062"/>
    </row>
    <row r="1063" spans="11:14" ht="18">
      <c r="K1063" s="9"/>
      <c r="L1063" s="9"/>
      <c r="M1063" s="2"/>
      <c r="N1063"/>
    </row>
    <row r="1064" spans="11:14" ht="18">
      <c r="K1064" s="9"/>
      <c r="L1064" s="9"/>
      <c r="M1064" s="2"/>
      <c r="N1064"/>
    </row>
    <row r="1065" spans="11:14" ht="18">
      <c r="K1065" s="9"/>
      <c r="L1065" s="9"/>
      <c r="M1065" s="2"/>
      <c r="N1065"/>
    </row>
    <row r="1066" spans="11:14" ht="18">
      <c r="K1066" s="9"/>
      <c r="L1066" s="9"/>
      <c r="M1066" s="2"/>
      <c r="N1066"/>
    </row>
    <row r="1067" spans="11:14" ht="18">
      <c r="K1067" s="9"/>
      <c r="L1067" s="9"/>
      <c r="M1067" s="2"/>
      <c r="N1067"/>
    </row>
    <row r="1068" spans="11:14" ht="18">
      <c r="K1068" s="9"/>
      <c r="L1068" s="9"/>
      <c r="M1068" s="2"/>
      <c r="N1068"/>
    </row>
    <row r="1069" spans="11:14" ht="18">
      <c r="K1069" s="9"/>
      <c r="L1069" s="9"/>
      <c r="M1069" s="2"/>
      <c r="N1069"/>
    </row>
    <row r="1070" spans="11:14" ht="18">
      <c r="K1070" s="9"/>
      <c r="L1070" s="9"/>
      <c r="M1070" s="2"/>
      <c r="N1070"/>
    </row>
    <row r="1071" spans="11:14" ht="18">
      <c r="K1071" s="9"/>
      <c r="L1071" s="9"/>
      <c r="M1071" s="2"/>
      <c r="N1071"/>
    </row>
    <row r="1072" spans="11:14" ht="18">
      <c r="K1072" s="9"/>
      <c r="L1072" s="9"/>
      <c r="M1072" s="2"/>
      <c r="N1072"/>
    </row>
    <row r="1073" spans="11:14" ht="18">
      <c r="K1073" s="9"/>
      <c r="L1073" s="9"/>
      <c r="M1073" s="2"/>
      <c r="N1073"/>
    </row>
    <row r="1074" spans="11:14" ht="18">
      <c r="K1074" s="9"/>
      <c r="L1074" s="9"/>
      <c r="M1074" s="2"/>
      <c r="N1074"/>
    </row>
    <row r="1075" spans="11:14" ht="18">
      <c r="K1075" s="9"/>
      <c r="L1075" s="9"/>
      <c r="M1075" s="2"/>
      <c r="N1075"/>
    </row>
    <row r="1076" spans="11:14" ht="18">
      <c r="K1076" s="9"/>
      <c r="L1076" s="9"/>
      <c r="M1076" s="2"/>
      <c r="N1076"/>
    </row>
    <row r="1077" spans="11:14" ht="18">
      <c r="K1077" s="9"/>
      <c r="L1077" s="9"/>
      <c r="M1077" s="2"/>
      <c r="N1077"/>
    </row>
    <row r="1078" spans="11:14" ht="18">
      <c r="K1078" s="9"/>
      <c r="L1078" s="9"/>
      <c r="M1078" s="2"/>
      <c r="N1078"/>
    </row>
    <row r="1079" spans="11:14" ht="18">
      <c r="K1079" s="9"/>
      <c r="L1079" s="9"/>
      <c r="M1079" s="2"/>
      <c r="N1079"/>
    </row>
    <row r="1080" spans="11:14" ht="18">
      <c r="K1080" s="9"/>
      <c r="L1080" s="9"/>
      <c r="M1080" s="2"/>
      <c r="N1080"/>
    </row>
    <row r="1081" spans="11:14" ht="18">
      <c r="K1081" s="9"/>
      <c r="L1081" s="9"/>
      <c r="M1081" s="2"/>
      <c r="N1081"/>
    </row>
    <row r="1082" spans="11:14" ht="18">
      <c r="K1082" s="9"/>
      <c r="L1082" s="9"/>
      <c r="M1082" s="2"/>
      <c r="N1082"/>
    </row>
    <row r="1083" spans="11:14" ht="18">
      <c r="K1083" s="9"/>
      <c r="L1083" s="9"/>
      <c r="M1083" s="2"/>
      <c r="N1083"/>
    </row>
    <row r="1084" spans="11:14" ht="18">
      <c r="K1084" s="9"/>
      <c r="L1084" s="9"/>
      <c r="M1084" s="2"/>
      <c r="N1084"/>
    </row>
    <row r="1085" spans="11:14" ht="18">
      <c r="K1085" s="9"/>
      <c r="L1085" s="9"/>
      <c r="M1085" s="2"/>
      <c r="N1085"/>
    </row>
    <row r="1086" spans="11:14" ht="18">
      <c r="K1086" s="9"/>
      <c r="L1086" s="9"/>
      <c r="M1086" s="2"/>
      <c r="N1086"/>
    </row>
    <row r="1087" spans="11:14" ht="18">
      <c r="K1087" s="9"/>
      <c r="L1087" s="9"/>
      <c r="M1087" s="2"/>
      <c r="N1087"/>
    </row>
    <row r="1088" spans="11:14" ht="18">
      <c r="K1088" s="9"/>
      <c r="L1088" s="9"/>
      <c r="M1088" s="2"/>
      <c r="N1088"/>
    </row>
    <row r="1089" spans="11:14" ht="18">
      <c r="K1089" s="9"/>
      <c r="L1089" s="9"/>
      <c r="M1089" s="2"/>
      <c r="N1089"/>
    </row>
    <row r="1090" spans="11:14" ht="18">
      <c r="K1090" s="9"/>
      <c r="L1090" s="9"/>
      <c r="M1090" s="2"/>
      <c r="N1090"/>
    </row>
    <row r="1091" spans="11:14" ht="18">
      <c r="K1091" s="9"/>
      <c r="L1091" s="9"/>
      <c r="M1091" s="2"/>
      <c r="N1091"/>
    </row>
    <row r="1092" spans="11:14" ht="18">
      <c r="K1092" s="9"/>
      <c r="L1092" s="9"/>
      <c r="M1092" s="2"/>
      <c r="N1092"/>
    </row>
    <row r="1093" spans="11:14" ht="18">
      <c r="K1093" s="9"/>
      <c r="L1093" s="9"/>
      <c r="M1093" s="2"/>
      <c r="N1093"/>
    </row>
    <row r="1094" spans="11:14" ht="18">
      <c r="K1094" s="9"/>
      <c r="L1094" s="9"/>
      <c r="M1094" s="2"/>
      <c r="N1094"/>
    </row>
    <row r="1095" spans="11:14" ht="18">
      <c r="K1095" s="9"/>
      <c r="L1095" s="9"/>
      <c r="M1095" s="2"/>
      <c r="N1095"/>
    </row>
    <row r="1096" spans="11:14" ht="18">
      <c r="K1096" s="9"/>
      <c r="L1096" s="9"/>
      <c r="M1096" s="2"/>
      <c r="N1096"/>
    </row>
    <row r="1097" spans="11:14" ht="18">
      <c r="K1097" s="9"/>
      <c r="L1097" s="9"/>
      <c r="M1097" s="2"/>
      <c r="N1097"/>
    </row>
    <row r="1098" spans="11:14" ht="18">
      <c r="K1098" s="9"/>
      <c r="L1098" s="9"/>
      <c r="M1098" s="2"/>
      <c r="N1098"/>
    </row>
    <row r="1099" spans="11:14" ht="18">
      <c r="K1099" s="9"/>
      <c r="L1099" s="9"/>
      <c r="M1099" s="2"/>
      <c r="N1099"/>
    </row>
    <row r="1100" spans="11:14" ht="18">
      <c r="K1100" s="9"/>
      <c r="L1100" s="9"/>
      <c r="M1100" s="2"/>
      <c r="N1100"/>
    </row>
    <row r="1101" spans="11:14" ht="18">
      <c r="K1101" s="9"/>
      <c r="L1101" s="9"/>
      <c r="M1101" s="2"/>
      <c r="N1101"/>
    </row>
    <row r="1102" spans="11:14" ht="18">
      <c r="K1102" s="9"/>
      <c r="L1102" s="9"/>
      <c r="M1102" s="2"/>
      <c r="N1102"/>
    </row>
    <row r="1103" spans="11:14" ht="18">
      <c r="K1103" s="9"/>
      <c r="L1103" s="9"/>
      <c r="M1103" s="2"/>
      <c r="N1103"/>
    </row>
    <row r="1104" spans="11:14" ht="18">
      <c r="K1104" s="9"/>
      <c r="L1104" s="9"/>
      <c r="M1104" s="2"/>
      <c r="N1104"/>
    </row>
    <row r="1105" spans="11:14" ht="18">
      <c r="K1105" s="9"/>
      <c r="L1105" s="9"/>
      <c r="M1105" s="2"/>
      <c r="N1105"/>
    </row>
    <row r="1106" spans="11:14" ht="18">
      <c r="K1106" s="9"/>
      <c r="L1106" s="9"/>
      <c r="M1106" s="2"/>
      <c r="N1106"/>
    </row>
    <row r="1107" spans="11:14" ht="18">
      <c r="K1107" s="9"/>
      <c r="L1107" s="9"/>
      <c r="M1107" s="2"/>
      <c r="N1107"/>
    </row>
    <row r="1108" spans="11:14" ht="18">
      <c r="K1108" s="9"/>
      <c r="L1108" s="9"/>
      <c r="M1108" s="2"/>
      <c r="N1108"/>
    </row>
    <row r="1109" spans="11:14" ht="18">
      <c r="K1109" s="9"/>
      <c r="L1109" s="9"/>
      <c r="M1109" s="2"/>
      <c r="N1109"/>
    </row>
    <row r="1110" spans="11:14" ht="18">
      <c r="K1110" s="9"/>
      <c r="L1110" s="9"/>
      <c r="M1110" s="2"/>
      <c r="N1110"/>
    </row>
    <row r="1111" spans="11:14" ht="18">
      <c r="K1111" s="9"/>
      <c r="L1111" s="9"/>
      <c r="M1111" s="2"/>
      <c r="N1111"/>
    </row>
    <row r="1112" spans="11:14" ht="18">
      <c r="K1112" s="9"/>
      <c r="L1112" s="9"/>
      <c r="M1112" s="2"/>
      <c r="N1112"/>
    </row>
    <row r="1113" spans="11:14" ht="18">
      <c r="K1113" s="9"/>
      <c r="L1113" s="9"/>
      <c r="M1113" s="2"/>
      <c r="N1113"/>
    </row>
    <row r="1114" spans="11:14" ht="18">
      <c r="K1114" s="9"/>
      <c r="L1114" s="9"/>
      <c r="M1114" s="2"/>
      <c r="N1114"/>
    </row>
    <row r="1115" spans="11:14" ht="18">
      <c r="K1115" s="9"/>
      <c r="L1115" s="9"/>
      <c r="M1115" s="2"/>
      <c r="N1115"/>
    </row>
    <row r="1116" spans="11:14" ht="18">
      <c r="K1116" s="9"/>
      <c r="L1116" s="9"/>
      <c r="M1116" s="2"/>
      <c r="N1116"/>
    </row>
    <row r="1117" spans="11:14" ht="18">
      <c r="K1117" s="9"/>
      <c r="L1117" s="9"/>
      <c r="M1117" s="2"/>
      <c r="N1117"/>
    </row>
    <row r="1118" spans="11:14" ht="18">
      <c r="K1118" s="9"/>
      <c r="L1118" s="9"/>
      <c r="M1118" s="2"/>
      <c r="N1118"/>
    </row>
    <row r="1119" spans="11:14" ht="18">
      <c r="K1119" s="9"/>
      <c r="L1119" s="9"/>
      <c r="M1119" s="2"/>
      <c r="N1119"/>
    </row>
    <row r="1120" spans="11:14" ht="18">
      <c r="K1120" s="9"/>
      <c r="L1120" s="9"/>
      <c r="M1120" s="2"/>
      <c r="N1120"/>
    </row>
    <row r="1121" spans="11:14" ht="18">
      <c r="K1121" s="9"/>
      <c r="L1121" s="9"/>
      <c r="M1121" s="2"/>
      <c r="N1121"/>
    </row>
    <row r="1122" spans="11:14" ht="18">
      <c r="K1122" s="9"/>
      <c r="L1122" s="9"/>
      <c r="M1122" s="2"/>
      <c r="N1122"/>
    </row>
    <row r="1123" spans="11:14" ht="18">
      <c r="K1123" s="9"/>
      <c r="L1123" s="9"/>
      <c r="M1123" s="2"/>
      <c r="N1123"/>
    </row>
    <row r="1124" spans="11:14" ht="18">
      <c r="K1124" s="9"/>
      <c r="L1124" s="9"/>
      <c r="M1124" s="2"/>
      <c r="N1124"/>
    </row>
    <row r="1125" spans="11:14" ht="18">
      <c r="K1125" s="9"/>
      <c r="L1125" s="9"/>
      <c r="M1125" s="2"/>
      <c r="N1125"/>
    </row>
    <row r="1126" spans="11:14" ht="18">
      <c r="K1126" s="9"/>
      <c r="L1126" s="9"/>
      <c r="M1126" s="2"/>
      <c r="N1126"/>
    </row>
    <row r="1127" spans="11:14" ht="18">
      <c r="K1127" s="9"/>
      <c r="L1127" s="9"/>
      <c r="M1127" s="2"/>
      <c r="N1127"/>
    </row>
    <row r="1128" spans="11:14" ht="18">
      <c r="K1128" s="9"/>
      <c r="L1128" s="9"/>
      <c r="M1128" s="2"/>
      <c r="N1128"/>
    </row>
    <row r="1129" spans="11:14" ht="18">
      <c r="K1129" s="9"/>
      <c r="L1129" s="9"/>
      <c r="M1129" s="2"/>
      <c r="N1129"/>
    </row>
    <row r="1130" spans="11:14" ht="18">
      <c r="K1130" s="9"/>
      <c r="L1130" s="9"/>
      <c r="M1130" s="2"/>
      <c r="N1130"/>
    </row>
    <row r="1131" spans="11:14" ht="18">
      <c r="K1131" s="9"/>
      <c r="L1131" s="9"/>
      <c r="M1131" s="2"/>
      <c r="N1131"/>
    </row>
    <row r="1132" spans="11:14" ht="18">
      <c r="K1132" s="9"/>
      <c r="L1132" s="9"/>
      <c r="M1132" s="2"/>
      <c r="N1132"/>
    </row>
    <row r="1133" spans="11:14" ht="18">
      <c r="K1133" s="9"/>
      <c r="L1133" s="9"/>
      <c r="M1133" s="2"/>
      <c r="N1133"/>
    </row>
    <row r="1134" spans="11:14" ht="18">
      <c r="K1134" s="9"/>
      <c r="L1134" s="9"/>
      <c r="M1134" s="2"/>
      <c r="N1134"/>
    </row>
    <row r="1135" spans="11:14" ht="18">
      <c r="K1135" s="9"/>
      <c r="L1135" s="9"/>
      <c r="M1135" s="2"/>
      <c r="N1135"/>
    </row>
    <row r="1136" spans="11:14" ht="18">
      <c r="K1136" s="9"/>
      <c r="L1136" s="9"/>
      <c r="M1136" s="2"/>
      <c r="N1136"/>
    </row>
    <row r="1137" spans="11:14" ht="18">
      <c r="K1137" s="9"/>
      <c r="L1137" s="9"/>
      <c r="M1137" s="2"/>
      <c r="N1137"/>
    </row>
    <row r="1138" spans="11:14" ht="18">
      <c r="K1138" s="9"/>
      <c r="L1138" s="9"/>
      <c r="M1138" s="2"/>
      <c r="N1138"/>
    </row>
    <row r="1139" spans="11:14" ht="18">
      <c r="K1139" s="9"/>
      <c r="L1139" s="9"/>
      <c r="M1139" s="2"/>
      <c r="N1139"/>
    </row>
    <row r="1140" spans="11:14" ht="18">
      <c r="K1140" s="9"/>
      <c r="L1140" s="9"/>
      <c r="M1140" s="2"/>
      <c r="N1140"/>
    </row>
    <row r="1141" spans="11:14" ht="18">
      <c r="K1141" s="9"/>
      <c r="L1141" s="9"/>
      <c r="M1141" s="2"/>
      <c r="N1141"/>
    </row>
    <row r="1142" spans="11:14" ht="18">
      <c r="K1142" s="9"/>
      <c r="L1142" s="9"/>
      <c r="M1142" s="2"/>
      <c r="N1142"/>
    </row>
    <row r="1143" spans="11:14" ht="18">
      <c r="K1143" s="9"/>
      <c r="L1143" s="9"/>
      <c r="M1143" s="2"/>
      <c r="N1143"/>
    </row>
    <row r="1144" spans="11:14" ht="18">
      <c r="K1144" s="9"/>
      <c r="L1144" s="9"/>
      <c r="M1144" s="2"/>
      <c r="N1144"/>
    </row>
    <row r="1145" spans="11:14" ht="18">
      <c r="K1145" s="9"/>
      <c r="L1145" s="9"/>
      <c r="M1145" s="2"/>
      <c r="N1145"/>
    </row>
    <row r="1146" spans="11:14" ht="18">
      <c r="K1146" s="9"/>
      <c r="L1146" s="9"/>
      <c r="M1146" s="2"/>
      <c r="N1146"/>
    </row>
    <row r="1147" spans="11:14" ht="18">
      <c r="K1147" s="9"/>
      <c r="L1147" s="9"/>
      <c r="M1147" s="2"/>
      <c r="N1147"/>
    </row>
    <row r="1148" spans="11:14" ht="18">
      <c r="K1148" s="9"/>
      <c r="L1148" s="9"/>
      <c r="M1148" s="2"/>
      <c r="N1148"/>
    </row>
    <row r="1149" spans="11:14" ht="18">
      <c r="K1149" s="9"/>
      <c r="L1149" s="9"/>
      <c r="M1149" s="2"/>
      <c r="N1149"/>
    </row>
    <row r="1150" spans="11:14" ht="18">
      <c r="K1150" s="9"/>
      <c r="L1150" s="9"/>
      <c r="M1150" s="2"/>
      <c r="N1150"/>
    </row>
    <row r="1151" spans="11:14" ht="18">
      <c r="K1151" s="9"/>
      <c r="L1151" s="9"/>
      <c r="M1151" s="2"/>
      <c r="N1151"/>
    </row>
    <row r="1152" spans="11:14" ht="18">
      <c r="K1152" s="9"/>
      <c r="L1152" s="9"/>
      <c r="M1152" s="2"/>
      <c r="N1152"/>
    </row>
    <row r="1153" spans="11:14" ht="18">
      <c r="K1153" s="9"/>
      <c r="L1153" s="9"/>
      <c r="M1153" s="2"/>
      <c r="N1153"/>
    </row>
    <row r="1154" spans="11:14" ht="18">
      <c r="K1154" s="9"/>
      <c r="L1154" s="9"/>
      <c r="M1154" s="2"/>
      <c r="N1154"/>
    </row>
    <row r="1155" spans="11:14" ht="18">
      <c r="K1155" s="9"/>
      <c r="L1155" s="9"/>
      <c r="M1155" s="2"/>
      <c r="N1155"/>
    </row>
    <row r="1156" spans="11:14" ht="18">
      <c r="K1156" s="9"/>
      <c r="L1156" s="9"/>
      <c r="M1156" s="2"/>
      <c r="N1156"/>
    </row>
    <row r="1157" spans="11:14" ht="18">
      <c r="K1157" s="9"/>
      <c r="L1157" s="9"/>
      <c r="M1157" s="2"/>
      <c r="N1157"/>
    </row>
    <row r="1158" spans="11:14" ht="18">
      <c r="K1158" s="9"/>
      <c r="L1158" s="9"/>
      <c r="M1158" s="2"/>
      <c r="N1158"/>
    </row>
    <row r="1159" spans="11:14" ht="18">
      <c r="K1159" s="9"/>
      <c r="L1159" s="9"/>
      <c r="M1159" s="2"/>
      <c r="N1159"/>
    </row>
    <row r="1160" spans="11:14" ht="18">
      <c r="K1160" s="9"/>
      <c r="L1160" s="9"/>
      <c r="M1160" s="2"/>
      <c r="N1160"/>
    </row>
    <row r="1161" spans="11:14" ht="18">
      <c r="K1161" s="9"/>
      <c r="L1161" s="9"/>
      <c r="M1161" s="2"/>
      <c r="N1161"/>
    </row>
    <row r="1162" spans="11:14" ht="18">
      <c r="K1162" s="9"/>
      <c r="L1162" s="9"/>
      <c r="M1162" s="2"/>
      <c r="N1162"/>
    </row>
    <row r="1163" spans="11:14" ht="18">
      <c r="K1163" s="9"/>
      <c r="L1163" s="9"/>
      <c r="M1163" s="2"/>
      <c r="N1163"/>
    </row>
    <row r="1164" spans="11:14" ht="18">
      <c r="K1164" s="9"/>
      <c r="L1164" s="9"/>
      <c r="M1164" s="2"/>
      <c r="N1164"/>
    </row>
    <row r="1165" spans="11:14" ht="18">
      <c r="K1165" s="9"/>
      <c r="L1165" s="9"/>
      <c r="M1165" s="2"/>
      <c r="N1165"/>
    </row>
    <row r="1166" spans="11:14" ht="18">
      <c r="K1166" s="9"/>
      <c r="L1166" s="9"/>
      <c r="M1166" s="2"/>
      <c r="N1166"/>
    </row>
    <row r="1167" spans="11:14" ht="18">
      <c r="K1167" s="9"/>
      <c r="L1167" s="9"/>
      <c r="M1167" s="2"/>
      <c r="N1167"/>
    </row>
    <row r="1168" spans="11:14" ht="18">
      <c r="K1168" s="9"/>
      <c r="L1168" s="9"/>
      <c r="M1168" s="2"/>
      <c r="N1168"/>
    </row>
    <row r="1169" spans="11:14" ht="18">
      <c r="K1169" s="9"/>
      <c r="L1169" s="9"/>
      <c r="M1169" s="2"/>
      <c r="N1169"/>
    </row>
    <row r="1170" spans="11:14" ht="18">
      <c r="K1170" s="9"/>
      <c r="L1170" s="9"/>
      <c r="M1170" s="2"/>
      <c r="N1170"/>
    </row>
    <row r="1171" spans="11:14" ht="18">
      <c r="K1171" s="9"/>
      <c r="L1171" s="9"/>
      <c r="M1171" s="2"/>
      <c r="N1171"/>
    </row>
    <row r="1172" spans="11:14" ht="18">
      <c r="K1172" s="9"/>
      <c r="L1172" s="9"/>
      <c r="M1172" s="2"/>
      <c r="N1172"/>
    </row>
    <row r="1173" spans="11:14" ht="18">
      <c r="K1173" s="9"/>
      <c r="L1173" s="9"/>
      <c r="M1173" s="2"/>
      <c r="N1173"/>
    </row>
    <row r="1174" spans="11:14" ht="18">
      <c r="K1174" s="9"/>
      <c r="L1174" s="9"/>
      <c r="M1174" s="2"/>
      <c r="N1174"/>
    </row>
    <row r="1175" spans="11:14" ht="18">
      <c r="K1175" s="9"/>
      <c r="L1175" s="9"/>
      <c r="M1175" s="2"/>
      <c r="N1175"/>
    </row>
    <row r="1176" spans="11:14" ht="18">
      <c r="K1176" s="9"/>
      <c r="L1176" s="9"/>
      <c r="M1176" s="2"/>
      <c r="N1176"/>
    </row>
    <row r="1177" spans="11:14" ht="18">
      <c r="K1177" s="9"/>
      <c r="L1177" s="9"/>
      <c r="M1177" s="2"/>
      <c r="N1177"/>
    </row>
    <row r="1178" spans="11:14" ht="18">
      <c r="K1178" s="9"/>
      <c r="L1178" s="9"/>
      <c r="M1178" s="2"/>
      <c r="N1178"/>
    </row>
    <row r="1179" spans="11:14" ht="18">
      <c r="K1179" s="9"/>
      <c r="L1179" s="9"/>
      <c r="M1179" s="2"/>
      <c r="N1179"/>
    </row>
    <row r="1180" spans="11:14" ht="18">
      <c r="K1180" s="9"/>
      <c r="L1180" s="9"/>
      <c r="M1180" s="2"/>
      <c r="N1180"/>
    </row>
    <row r="1181" spans="11:14" ht="18">
      <c r="K1181" s="9"/>
      <c r="L1181" s="9"/>
      <c r="M1181" s="2"/>
      <c r="N1181"/>
    </row>
    <row r="1182" spans="11:14" ht="18">
      <c r="K1182" s="9"/>
      <c r="L1182" s="9"/>
      <c r="M1182" s="2"/>
      <c r="N1182"/>
    </row>
    <row r="1183" spans="11:14" ht="18">
      <c r="K1183" s="9"/>
      <c r="L1183" s="9"/>
      <c r="M1183" s="2"/>
      <c r="N1183"/>
    </row>
    <row r="1184" spans="11:14" ht="18">
      <c r="K1184" s="9"/>
      <c r="L1184" s="9"/>
      <c r="M1184" s="2"/>
      <c r="N1184"/>
    </row>
    <row r="1185" spans="11:14" ht="18">
      <c r="K1185" s="9"/>
      <c r="L1185" s="9"/>
      <c r="M1185" s="2"/>
      <c r="N1185"/>
    </row>
    <row r="1186" spans="11:14" ht="18">
      <c r="K1186" s="9"/>
      <c r="L1186" s="9"/>
      <c r="M1186" s="2"/>
      <c r="N1186"/>
    </row>
    <row r="1187" spans="11:14" ht="18">
      <c r="K1187" s="9"/>
      <c r="L1187" s="9"/>
      <c r="M1187" s="2"/>
      <c r="N1187"/>
    </row>
    <row r="1188" spans="11:14" ht="18">
      <c r="K1188" s="9"/>
      <c r="L1188" s="9"/>
      <c r="M1188" s="2"/>
      <c r="N1188"/>
    </row>
    <row r="1189" spans="11:14" ht="18">
      <c r="K1189" s="9"/>
      <c r="L1189" s="9"/>
      <c r="M1189" s="2"/>
      <c r="N1189"/>
    </row>
    <row r="1190" spans="11:14" ht="18">
      <c r="K1190" s="9"/>
      <c r="L1190" s="9"/>
      <c r="M1190" s="2"/>
      <c r="N1190"/>
    </row>
    <row r="1191" spans="11:14" ht="18">
      <c r="K1191" s="9"/>
      <c r="L1191" s="9"/>
      <c r="M1191" s="2"/>
      <c r="N1191"/>
    </row>
    <row r="1192" spans="11:14" ht="18">
      <c r="K1192" s="9"/>
      <c r="L1192" s="9"/>
      <c r="M1192" s="2"/>
      <c r="N1192"/>
    </row>
    <row r="1193" spans="11:14" ht="18">
      <c r="K1193" s="9"/>
      <c r="L1193" s="9"/>
      <c r="M1193" s="2"/>
      <c r="N1193"/>
    </row>
    <row r="1194" spans="11:14" ht="18">
      <c r="K1194" s="9"/>
      <c r="L1194" s="9"/>
      <c r="M1194" s="2"/>
      <c r="N1194"/>
    </row>
    <row r="1195" spans="11:14" ht="18">
      <c r="K1195" s="9"/>
      <c r="L1195" s="9"/>
      <c r="M1195" s="2"/>
      <c r="N1195"/>
    </row>
    <row r="1196" spans="11:14" ht="18">
      <c r="K1196" s="9"/>
      <c r="L1196" s="9"/>
      <c r="M1196" s="2"/>
      <c r="N1196"/>
    </row>
    <row r="1197" spans="11:14" ht="18">
      <c r="K1197" s="9"/>
      <c r="L1197" s="9"/>
      <c r="M1197" s="2"/>
      <c r="N1197"/>
    </row>
    <row r="1198" spans="11:14" ht="18">
      <c r="K1198" s="9"/>
      <c r="L1198" s="9"/>
      <c r="M1198" s="2"/>
      <c r="N1198"/>
    </row>
    <row r="1199" spans="11:14" ht="18">
      <c r="K1199" s="9"/>
      <c r="L1199" s="9"/>
      <c r="M1199" s="2"/>
      <c r="N1199"/>
    </row>
    <row r="1200" spans="11:14" ht="18">
      <c r="K1200" s="9"/>
      <c r="L1200" s="9"/>
      <c r="M1200" s="2"/>
      <c r="N1200"/>
    </row>
    <row r="1201" spans="11:14" ht="18">
      <c r="K1201" s="9"/>
      <c r="L1201" s="9"/>
      <c r="M1201" s="2"/>
      <c r="N1201"/>
    </row>
    <row r="1202" spans="11:14" ht="18">
      <c r="K1202" s="9"/>
      <c r="L1202" s="9"/>
      <c r="M1202" s="2"/>
      <c r="N1202"/>
    </row>
    <row r="1203" spans="11:14" ht="18">
      <c r="K1203" s="9"/>
      <c r="L1203" s="9"/>
      <c r="M1203" s="2"/>
      <c r="N1203"/>
    </row>
    <row r="1204" spans="11:14" ht="18">
      <c r="K1204" s="9"/>
      <c r="L1204" s="9"/>
      <c r="M1204" s="2"/>
      <c r="N1204"/>
    </row>
    <row r="1205" spans="11:14" ht="18">
      <c r="K1205" s="9"/>
      <c r="L1205" s="9"/>
      <c r="M1205" s="2"/>
      <c r="N1205"/>
    </row>
    <row r="1206" spans="11:14" ht="18">
      <c r="K1206" s="9"/>
      <c r="L1206" s="9"/>
      <c r="M1206" s="2"/>
      <c r="N1206"/>
    </row>
    <row r="1207" spans="11:14" ht="18">
      <c r="K1207" s="9"/>
      <c r="L1207" s="9"/>
      <c r="M1207" s="2"/>
      <c r="N1207"/>
    </row>
  </sheetData>
  <sheetProtection password="E812" sheet="1" objects="1" scenarios="1" selectLockedCells="1"/>
  <mergeCells count="4">
    <mergeCell ref="K4:L4"/>
    <mergeCell ref="K1:L1"/>
    <mergeCell ref="K2:L2"/>
    <mergeCell ref="K3:L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9.875" style="31" customWidth="1"/>
    <col min="2" max="2" width="11.375" style="31" customWidth="1"/>
    <col min="3" max="3" width="12.375" style="31" customWidth="1"/>
    <col min="4" max="4" width="9.125" style="31" customWidth="1"/>
    <col min="5" max="16384" width="9.125" style="25" customWidth="1"/>
  </cols>
  <sheetData>
    <row r="1" ht="12.75">
      <c r="A1" s="31" t="s">
        <v>41</v>
      </c>
    </row>
    <row r="2" spans="1:3" ht="12.75">
      <c r="A2" s="31" t="s">
        <v>42</v>
      </c>
      <c r="B2" s="32">
        <v>37503</v>
      </c>
      <c r="C2" s="33">
        <v>0.5804166666666667</v>
      </c>
    </row>
    <row r="4" spans="1:2" ht="12.75">
      <c r="A4" s="31" t="s">
        <v>43</v>
      </c>
      <c r="B4" s="31" t="s">
        <v>44</v>
      </c>
    </row>
    <row r="5" spans="1:2" ht="12.75">
      <c r="A5" s="31" t="s">
        <v>45</v>
      </c>
      <c r="B5" s="31" t="s">
        <v>46</v>
      </c>
    </row>
    <row r="6" ht="12.75">
      <c r="A6" s="31" t="s">
        <v>47</v>
      </c>
    </row>
    <row r="7" ht="12.75">
      <c r="A7" s="31" t="s">
        <v>48</v>
      </c>
    </row>
    <row r="8" spans="1:8" ht="12.75">
      <c r="A8" s="31" t="s">
        <v>49</v>
      </c>
      <c r="E8" s="48" t="s">
        <v>88</v>
      </c>
      <c r="F8" s="49"/>
      <c r="G8" s="49"/>
      <c r="H8" s="49"/>
    </row>
    <row r="9" spans="1:8" ht="18.75" customHeight="1">
      <c r="A9" s="31" t="s">
        <v>50</v>
      </c>
      <c r="B9" s="31" t="s">
        <v>51</v>
      </c>
      <c r="E9" s="49"/>
      <c r="F9" s="49"/>
      <c r="G9" s="49"/>
      <c r="H9" s="49"/>
    </row>
    <row r="10" spans="1:2" ht="12.75">
      <c r="A10" s="31" t="s">
        <v>52</v>
      </c>
      <c r="B10" s="31" t="s">
        <v>53</v>
      </c>
    </row>
    <row r="11" spans="1:2" ht="12.75">
      <c r="A11" s="31" t="s">
        <v>54</v>
      </c>
      <c r="B11" s="31" t="s">
        <v>53</v>
      </c>
    </row>
    <row r="12" spans="1:2" ht="12.75">
      <c r="A12" s="31" t="s">
        <v>55</v>
      </c>
      <c r="B12" s="31" t="s">
        <v>53</v>
      </c>
    </row>
    <row r="13" spans="1:2" ht="12.75">
      <c r="A13" s="31" t="s">
        <v>56</v>
      </c>
      <c r="B13" s="31" t="s">
        <v>53</v>
      </c>
    </row>
    <row r="14" spans="1:2" ht="12.75">
      <c r="A14" s="31" t="s">
        <v>57</v>
      </c>
      <c r="B14" s="31" t="s">
        <v>53</v>
      </c>
    </row>
    <row r="15" spans="1:2" ht="12.75">
      <c r="A15" s="31" t="s">
        <v>58</v>
      </c>
      <c r="B15" s="31" t="s">
        <v>53</v>
      </c>
    </row>
    <row r="16" spans="1:2" ht="12.75">
      <c r="A16" s="31" t="s">
        <v>59</v>
      </c>
      <c r="B16" s="31" t="s">
        <v>53</v>
      </c>
    </row>
    <row r="17" spans="1:2" ht="12.75">
      <c r="A17" s="31" t="s">
        <v>60</v>
      </c>
      <c r="B17" s="31" t="s">
        <v>53</v>
      </c>
    </row>
    <row r="18" spans="1:2" ht="12.75">
      <c r="A18" s="31" t="s">
        <v>61</v>
      </c>
      <c r="B18" s="31" t="s">
        <v>53</v>
      </c>
    </row>
    <row r="19" spans="1:2" ht="12.75">
      <c r="A19" s="31" t="s">
        <v>62</v>
      </c>
      <c r="B19" s="31" t="s">
        <v>53</v>
      </c>
    </row>
    <row r="20" spans="1:2" ht="12.75">
      <c r="A20" s="31" t="s">
        <v>63</v>
      </c>
      <c r="B20" s="31">
        <v>501</v>
      </c>
    </row>
    <row r="21" spans="1:2" ht="12.75">
      <c r="A21" s="31" t="s">
        <v>64</v>
      </c>
      <c r="B21" s="31" t="s">
        <v>65</v>
      </c>
    </row>
    <row r="22" spans="1:2" ht="12.75">
      <c r="A22" s="31" t="s">
        <v>66</v>
      </c>
      <c r="B22" s="31" t="s">
        <v>67</v>
      </c>
    </row>
    <row r="23" spans="1:2" ht="12.75">
      <c r="A23" s="31" t="s">
        <v>68</v>
      </c>
      <c r="B23" s="31" t="s">
        <v>53</v>
      </c>
    </row>
    <row r="24" spans="1:2" ht="12.75">
      <c r="A24" s="31" t="s">
        <v>69</v>
      </c>
      <c r="B24" s="31" t="s">
        <v>53</v>
      </c>
    </row>
    <row r="25" spans="1:2" ht="12.75">
      <c r="A25" s="31" t="s">
        <v>70</v>
      </c>
      <c r="B25" s="31" t="s">
        <v>53</v>
      </c>
    </row>
    <row r="26" spans="1:2" ht="12.75">
      <c r="A26" s="31" t="s">
        <v>71</v>
      </c>
      <c r="B26" s="31" t="s">
        <v>53</v>
      </c>
    </row>
    <row r="27" spans="1:2" ht="12.75">
      <c r="A27" s="31" t="s">
        <v>72</v>
      </c>
      <c r="B27" s="31" t="s">
        <v>53</v>
      </c>
    </row>
    <row r="29" ht="12.75">
      <c r="A29" s="31" t="s">
        <v>73</v>
      </c>
    </row>
    <row r="30" spans="1:2" ht="12.75">
      <c r="A30" s="31" t="s">
        <v>74</v>
      </c>
      <c r="B30" s="31" t="s">
        <v>51</v>
      </c>
    </row>
    <row r="31" spans="1:2" ht="12.75">
      <c r="A31" s="31">
        <v>0</v>
      </c>
      <c r="B31" s="31">
        <v>0.00022</v>
      </c>
    </row>
    <row r="32" spans="1:2" ht="12.75">
      <c r="A32" s="31">
        <v>0.01</v>
      </c>
      <c r="B32" s="31">
        <v>0.00022</v>
      </c>
    </row>
    <row r="33" spans="1:2" ht="12.75">
      <c r="A33" s="31">
        <v>0.02</v>
      </c>
      <c r="B33" s="31">
        <v>0.00022</v>
      </c>
    </row>
    <row r="34" spans="1:2" ht="12.75">
      <c r="A34" s="31">
        <v>0.03</v>
      </c>
      <c r="B34" s="31">
        <v>0.00022</v>
      </c>
    </row>
    <row r="35" spans="1:2" ht="12.75">
      <c r="A35" s="31">
        <v>0.04</v>
      </c>
      <c r="B35" s="31">
        <v>0.00022</v>
      </c>
    </row>
    <row r="36" spans="1:2" ht="12.75">
      <c r="A36" s="31">
        <v>0.05</v>
      </c>
      <c r="B36" s="31">
        <v>0.00022</v>
      </c>
    </row>
    <row r="37" spans="1:2" ht="12.75">
      <c r="A37" s="31">
        <v>0.06</v>
      </c>
      <c r="B37" s="31">
        <v>0.00022</v>
      </c>
    </row>
    <row r="38" spans="1:2" ht="12.75">
      <c r="A38" s="31">
        <v>0.07</v>
      </c>
      <c r="B38" s="31">
        <v>0.00022</v>
      </c>
    </row>
    <row r="39" spans="1:2" ht="12.75">
      <c r="A39" s="31">
        <v>0.08</v>
      </c>
      <c r="B39" s="31">
        <v>0.00022</v>
      </c>
    </row>
    <row r="40" spans="1:2" ht="12.75">
      <c r="A40" s="31">
        <v>0.09</v>
      </c>
      <c r="B40" s="31">
        <v>0.00022</v>
      </c>
    </row>
    <row r="41" spans="1:2" ht="12.75">
      <c r="A41" s="31">
        <v>0.1</v>
      </c>
      <c r="B41" s="31">
        <v>0.00022</v>
      </c>
    </row>
    <row r="42" spans="1:2" ht="12.75">
      <c r="A42" s="31">
        <v>0.11</v>
      </c>
      <c r="B42" s="31">
        <v>0.000195</v>
      </c>
    </row>
    <row r="43" spans="1:2" ht="12.75">
      <c r="A43" s="31">
        <v>0.12</v>
      </c>
      <c r="B43" s="31">
        <v>0.000195</v>
      </c>
    </row>
    <row r="44" spans="1:2" ht="12.75">
      <c r="A44" s="31">
        <v>0.13</v>
      </c>
      <c r="B44" s="31">
        <v>0.000195</v>
      </c>
    </row>
    <row r="45" spans="1:2" ht="12.75">
      <c r="A45" s="31">
        <v>0.14</v>
      </c>
      <c r="B45" s="31">
        <v>0.000195</v>
      </c>
    </row>
    <row r="46" spans="1:2" ht="12.75">
      <c r="A46" s="31">
        <v>0.15</v>
      </c>
      <c r="B46" s="31">
        <v>0.000195</v>
      </c>
    </row>
    <row r="47" spans="1:2" ht="12.75">
      <c r="A47" s="31">
        <v>0.16</v>
      </c>
      <c r="B47" s="31">
        <v>0.000195</v>
      </c>
    </row>
    <row r="48" spans="1:2" ht="12.75">
      <c r="A48" s="31">
        <v>0.17</v>
      </c>
      <c r="B48" s="31">
        <v>0.000195</v>
      </c>
    </row>
    <row r="49" spans="1:2" ht="12.75">
      <c r="A49" s="31">
        <v>0.18</v>
      </c>
      <c r="B49" s="31">
        <v>0.000171</v>
      </c>
    </row>
    <row r="50" spans="1:2" ht="12.75">
      <c r="A50" s="31">
        <v>0.19</v>
      </c>
      <c r="B50" s="31">
        <v>0.000171</v>
      </c>
    </row>
    <row r="51" spans="1:2" ht="12.75">
      <c r="A51" s="31">
        <v>0.2</v>
      </c>
      <c r="B51" s="31">
        <v>0.000171</v>
      </c>
    </row>
    <row r="52" spans="1:2" ht="12.75">
      <c r="A52" s="31">
        <v>0.21</v>
      </c>
      <c r="B52" s="31">
        <v>0.000171</v>
      </c>
    </row>
    <row r="53" spans="1:2" ht="12.75">
      <c r="A53" s="31">
        <v>0.22</v>
      </c>
      <c r="B53" s="31">
        <v>0.000171</v>
      </c>
    </row>
    <row r="54" spans="1:2" ht="12.75">
      <c r="A54" s="31">
        <v>0.23</v>
      </c>
      <c r="B54" s="31">
        <v>0.000146</v>
      </c>
    </row>
    <row r="55" spans="1:2" ht="12.75">
      <c r="A55" s="31">
        <v>0.24</v>
      </c>
      <c r="B55" s="31">
        <v>0.000171</v>
      </c>
    </row>
    <row r="56" spans="1:2" ht="12.75">
      <c r="A56" s="31">
        <v>0.25</v>
      </c>
      <c r="B56" s="31">
        <v>0.000146</v>
      </c>
    </row>
    <row r="57" spans="1:2" ht="12.75">
      <c r="A57" s="31">
        <v>0.26</v>
      </c>
      <c r="B57" s="31">
        <v>0.000146</v>
      </c>
    </row>
    <row r="58" spans="1:2" ht="12.75">
      <c r="A58" s="31">
        <v>0.27</v>
      </c>
      <c r="B58" s="31">
        <v>0.000146</v>
      </c>
    </row>
    <row r="59" spans="1:2" ht="12.75">
      <c r="A59" s="31">
        <v>0.28</v>
      </c>
      <c r="B59" s="31">
        <v>0.000122</v>
      </c>
    </row>
    <row r="60" spans="1:2" ht="12.75">
      <c r="A60" s="31">
        <v>0.29</v>
      </c>
      <c r="B60" s="31">
        <v>0.000122</v>
      </c>
    </row>
    <row r="61" spans="1:2" ht="12.75">
      <c r="A61" s="31">
        <v>0.3</v>
      </c>
      <c r="B61" s="31">
        <v>0.000122</v>
      </c>
    </row>
    <row r="62" spans="1:2" ht="12.75">
      <c r="A62" s="31">
        <v>0.31</v>
      </c>
      <c r="B62" s="31">
        <v>0.000122</v>
      </c>
    </row>
    <row r="63" spans="1:2" ht="12.75">
      <c r="A63" s="31">
        <v>0.32</v>
      </c>
      <c r="B63" s="34">
        <v>9.765624E-05</v>
      </c>
    </row>
    <row r="64" spans="1:2" ht="12.75">
      <c r="A64" s="31">
        <v>0.33</v>
      </c>
      <c r="B64" s="34">
        <v>9.765624E-05</v>
      </c>
    </row>
    <row r="65" spans="1:2" ht="12.75">
      <c r="A65" s="31">
        <v>0.34</v>
      </c>
      <c r="B65" s="34">
        <v>9.765624E-05</v>
      </c>
    </row>
    <row r="66" spans="1:2" ht="12.75">
      <c r="A66" s="31">
        <v>0.35</v>
      </c>
      <c r="B66" s="34">
        <v>9.765624E-05</v>
      </c>
    </row>
    <row r="67" spans="1:2" ht="12.75">
      <c r="A67" s="31">
        <v>0.36</v>
      </c>
      <c r="B67" s="34">
        <v>9.765624E-05</v>
      </c>
    </row>
    <row r="68" spans="1:2" ht="12.75">
      <c r="A68" s="31">
        <v>0.37</v>
      </c>
      <c r="B68" s="34">
        <v>7.324218E-05</v>
      </c>
    </row>
    <row r="69" spans="1:2" ht="12.75">
      <c r="A69" s="31">
        <v>0.38</v>
      </c>
      <c r="B69" s="34">
        <v>7.324218E-05</v>
      </c>
    </row>
    <row r="70" spans="1:2" ht="12.75">
      <c r="A70" s="31">
        <v>0.39</v>
      </c>
      <c r="B70" s="34">
        <v>7.324218E-05</v>
      </c>
    </row>
    <row r="71" spans="1:2" ht="12.75">
      <c r="A71" s="31">
        <v>0.4</v>
      </c>
      <c r="B71" s="34">
        <v>7.324218E-05</v>
      </c>
    </row>
    <row r="72" spans="1:2" ht="12.75">
      <c r="A72" s="31">
        <v>0.41</v>
      </c>
      <c r="B72" s="34">
        <v>7.324218E-05</v>
      </c>
    </row>
    <row r="73" spans="1:2" ht="12.75">
      <c r="A73" s="31">
        <v>0.42</v>
      </c>
      <c r="B73" s="34">
        <v>7.324218E-05</v>
      </c>
    </row>
    <row r="74" spans="1:2" ht="12.75">
      <c r="A74" s="31">
        <v>0.43</v>
      </c>
      <c r="B74" s="34">
        <v>4.882812E-05</v>
      </c>
    </row>
    <row r="75" spans="1:2" ht="12.75">
      <c r="A75" s="31">
        <v>0.44</v>
      </c>
      <c r="B75" s="34">
        <v>4.882812E-05</v>
      </c>
    </row>
    <row r="76" spans="1:2" ht="12.75">
      <c r="A76" s="31">
        <v>0.45</v>
      </c>
      <c r="B76" s="34">
        <v>7.324218E-05</v>
      </c>
    </row>
    <row r="77" spans="1:2" ht="12.75">
      <c r="A77" s="31">
        <v>0.46</v>
      </c>
      <c r="B77" s="34">
        <v>4.882812E-05</v>
      </c>
    </row>
    <row r="78" spans="1:2" ht="12.75">
      <c r="A78" s="31">
        <v>0.47</v>
      </c>
      <c r="B78" s="34">
        <v>4.882812E-05</v>
      </c>
    </row>
    <row r="79" spans="1:2" ht="12.75">
      <c r="A79" s="31">
        <v>0.48</v>
      </c>
      <c r="B79" s="34">
        <v>4.882812E-05</v>
      </c>
    </row>
    <row r="80" spans="1:2" ht="12.75">
      <c r="A80" s="31">
        <v>0.49</v>
      </c>
      <c r="B80" s="34">
        <v>4.882812E-05</v>
      </c>
    </row>
    <row r="81" spans="1:2" ht="12.75">
      <c r="A81" s="31">
        <v>0.5</v>
      </c>
      <c r="B81" s="34">
        <v>2.441406E-05</v>
      </c>
    </row>
    <row r="82" spans="1:2" ht="12.75">
      <c r="A82" s="31">
        <v>0.51</v>
      </c>
      <c r="B82" s="34">
        <v>2.441406E-05</v>
      </c>
    </row>
    <row r="83" spans="1:2" ht="12.75">
      <c r="A83" s="31">
        <v>0.52</v>
      </c>
      <c r="B83" s="34">
        <v>2.441406E-05</v>
      </c>
    </row>
    <row r="84" spans="1:2" ht="12.75">
      <c r="A84" s="31">
        <v>0.53</v>
      </c>
      <c r="B84" s="34">
        <v>4.882812E-05</v>
      </c>
    </row>
    <row r="85" spans="1:2" ht="12.75">
      <c r="A85" s="31">
        <v>0.54</v>
      </c>
      <c r="B85" s="34">
        <v>2.441406E-05</v>
      </c>
    </row>
    <row r="86" spans="1:2" ht="12.75">
      <c r="A86" s="31">
        <v>0.55</v>
      </c>
      <c r="B86" s="34">
        <v>2.441406E-05</v>
      </c>
    </row>
    <row r="87" spans="1:2" ht="12.75">
      <c r="A87" s="31">
        <v>0.56</v>
      </c>
      <c r="B87" s="34">
        <v>2.441406E-05</v>
      </c>
    </row>
    <row r="88" spans="1:2" ht="12.75">
      <c r="A88" s="31">
        <v>0.57</v>
      </c>
      <c r="B88" s="34">
        <v>2.441406E-05</v>
      </c>
    </row>
    <row r="89" spans="1:2" ht="12.75">
      <c r="A89" s="31">
        <v>0.58</v>
      </c>
      <c r="B89" s="34">
        <v>2.441406E-05</v>
      </c>
    </row>
    <row r="90" spans="1:2" ht="12.75">
      <c r="A90" s="31">
        <v>0.59</v>
      </c>
      <c r="B90" s="34">
        <v>2.441406E-05</v>
      </c>
    </row>
    <row r="91" spans="1:2" ht="12.75">
      <c r="A91" s="31">
        <v>0.6</v>
      </c>
      <c r="B91" s="34">
        <v>2.441406E-05</v>
      </c>
    </row>
    <row r="92" spans="1:2" ht="12.75">
      <c r="A92" s="31">
        <v>0.61</v>
      </c>
      <c r="B92" s="34">
        <v>2.441406E-05</v>
      </c>
    </row>
    <row r="93" spans="1:2" ht="12.75">
      <c r="A93" s="31">
        <v>0.62</v>
      </c>
      <c r="B93" s="34">
        <v>4.882812E-05</v>
      </c>
    </row>
    <row r="94" spans="1:2" ht="12.75">
      <c r="A94" s="31">
        <v>0.63</v>
      </c>
      <c r="B94" s="34">
        <v>4.882812E-05</v>
      </c>
    </row>
    <row r="95" spans="1:2" ht="12.75">
      <c r="A95" s="31">
        <v>0.64</v>
      </c>
      <c r="B95" s="34">
        <v>4.882812E-05</v>
      </c>
    </row>
    <row r="96" spans="1:2" ht="12.75">
      <c r="A96" s="31">
        <v>0.65</v>
      </c>
      <c r="B96" s="34">
        <v>4.882812E-05</v>
      </c>
    </row>
    <row r="97" spans="1:2" ht="12.75">
      <c r="A97" s="31">
        <v>0.66</v>
      </c>
      <c r="B97" s="34">
        <v>7.324218E-05</v>
      </c>
    </row>
    <row r="98" spans="1:2" ht="12.75">
      <c r="A98" s="31">
        <v>0.67</v>
      </c>
      <c r="B98" s="34">
        <v>4.882812E-05</v>
      </c>
    </row>
    <row r="99" spans="1:2" ht="12.75">
      <c r="A99" s="31">
        <v>0.68</v>
      </c>
      <c r="B99" s="34">
        <v>7.324218E-05</v>
      </c>
    </row>
    <row r="100" spans="1:2" ht="12.75">
      <c r="A100" s="31">
        <v>0.69</v>
      </c>
      <c r="B100" s="34">
        <v>7.324218E-05</v>
      </c>
    </row>
    <row r="101" spans="1:2" ht="12.75">
      <c r="A101" s="31">
        <v>0.7</v>
      </c>
      <c r="B101" s="34">
        <v>7.324218E-05</v>
      </c>
    </row>
    <row r="102" spans="1:2" ht="12.75">
      <c r="A102" s="31">
        <v>0.71</v>
      </c>
      <c r="B102" s="34">
        <v>7.324218E-05</v>
      </c>
    </row>
    <row r="103" spans="1:2" ht="12.75">
      <c r="A103" s="31">
        <v>0.72</v>
      </c>
      <c r="B103" s="34">
        <v>7.324218E-05</v>
      </c>
    </row>
    <row r="104" spans="1:2" ht="12.75">
      <c r="A104" s="31">
        <v>0.73</v>
      </c>
      <c r="B104" s="34">
        <v>9.765624E-05</v>
      </c>
    </row>
    <row r="105" spans="1:2" ht="12.75">
      <c r="A105" s="31">
        <v>0.74</v>
      </c>
      <c r="B105" s="34">
        <v>7.324218E-05</v>
      </c>
    </row>
    <row r="106" spans="1:2" ht="12.75">
      <c r="A106" s="31">
        <v>0.75</v>
      </c>
      <c r="B106" s="34">
        <v>9.765624E-05</v>
      </c>
    </row>
    <row r="107" spans="1:2" ht="12.75">
      <c r="A107" s="31">
        <v>0.76</v>
      </c>
      <c r="B107" s="34">
        <v>9.765624E-05</v>
      </c>
    </row>
    <row r="108" spans="1:2" ht="12.75">
      <c r="A108" s="31">
        <v>0.77</v>
      </c>
      <c r="B108" s="31">
        <v>0.000122</v>
      </c>
    </row>
    <row r="109" spans="1:2" ht="12.75">
      <c r="A109" s="31">
        <v>0.78</v>
      </c>
      <c r="B109" s="31">
        <v>0.000122</v>
      </c>
    </row>
    <row r="110" spans="1:2" ht="12.75">
      <c r="A110" s="31">
        <v>0.79</v>
      </c>
      <c r="B110" s="31">
        <v>0.000122</v>
      </c>
    </row>
    <row r="111" spans="1:2" ht="12.75">
      <c r="A111" s="31">
        <v>0.8</v>
      </c>
      <c r="B111" s="31">
        <v>0.000122</v>
      </c>
    </row>
    <row r="112" spans="1:2" ht="12.75">
      <c r="A112" s="31">
        <v>0.81</v>
      </c>
      <c r="B112" s="31">
        <v>0.000146</v>
      </c>
    </row>
    <row r="113" spans="1:2" ht="12.75">
      <c r="A113" s="31">
        <v>0.82</v>
      </c>
      <c r="B113" s="31">
        <v>0.000146</v>
      </c>
    </row>
    <row r="114" spans="1:2" ht="12.75">
      <c r="A114" s="31">
        <v>0.83</v>
      </c>
      <c r="B114" s="31">
        <v>0.000146</v>
      </c>
    </row>
    <row r="115" spans="1:2" ht="12.75">
      <c r="A115" s="31">
        <v>0.84</v>
      </c>
      <c r="B115" s="31">
        <v>0.000146</v>
      </c>
    </row>
    <row r="116" spans="1:2" ht="12.75">
      <c r="A116" s="31">
        <v>0.85</v>
      </c>
      <c r="B116" s="31">
        <v>0.000146</v>
      </c>
    </row>
    <row r="117" spans="1:2" ht="12.75">
      <c r="A117" s="31">
        <v>0.86</v>
      </c>
      <c r="B117" s="31">
        <v>0.000171</v>
      </c>
    </row>
    <row r="118" spans="1:2" ht="12.75">
      <c r="A118" s="31">
        <v>0.87</v>
      </c>
      <c r="B118" s="31">
        <v>0.000146</v>
      </c>
    </row>
    <row r="119" spans="1:2" ht="12.75">
      <c r="A119" s="31">
        <v>0.88</v>
      </c>
      <c r="B119" s="31">
        <v>0.000171</v>
      </c>
    </row>
    <row r="120" spans="1:2" ht="12.75">
      <c r="A120" s="31">
        <v>0.89</v>
      </c>
      <c r="B120" s="31">
        <v>0.000171</v>
      </c>
    </row>
    <row r="121" spans="1:2" ht="12.75">
      <c r="A121" s="31">
        <v>0.9</v>
      </c>
      <c r="B121" s="31">
        <v>0.000171</v>
      </c>
    </row>
    <row r="122" spans="1:2" ht="12.75">
      <c r="A122" s="31">
        <v>0.91</v>
      </c>
      <c r="B122" s="31">
        <v>0.000171</v>
      </c>
    </row>
    <row r="123" spans="1:2" ht="12.75">
      <c r="A123" s="31">
        <v>0.92</v>
      </c>
      <c r="B123" s="31">
        <v>0.000195</v>
      </c>
    </row>
    <row r="124" spans="1:2" ht="12.75">
      <c r="A124" s="31">
        <v>0.93</v>
      </c>
      <c r="B124" s="31">
        <v>0.000195</v>
      </c>
    </row>
    <row r="125" spans="1:2" ht="12.75">
      <c r="A125" s="31">
        <v>0.94</v>
      </c>
      <c r="B125" s="31">
        <v>0.000195</v>
      </c>
    </row>
    <row r="126" spans="1:2" ht="12.75">
      <c r="A126" s="31">
        <v>0.95</v>
      </c>
      <c r="B126" s="31">
        <v>0.000195</v>
      </c>
    </row>
    <row r="127" spans="1:2" ht="12.75">
      <c r="A127" s="31">
        <v>0.96</v>
      </c>
      <c r="B127" s="31">
        <v>0.00022</v>
      </c>
    </row>
    <row r="128" spans="1:2" ht="12.75">
      <c r="A128" s="31">
        <v>0.97</v>
      </c>
      <c r="B128" s="31">
        <v>0.00022</v>
      </c>
    </row>
    <row r="129" spans="1:2" ht="12.75">
      <c r="A129" s="31">
        <v>0.98</v>
      </c>
      <c r="B129" s="31">
        <v>0.000195</v>
      </c>
    </row>
    <row r="130" spans="1:2" ht="12.75">
      <c r="A130" s="31">
        <v>0.99</v>
      </c>
      <c r="B130" s="31">
        <v>0.00022</v>
      </c>
    </row>
    <row r="131" spans="1:2" ht="12.75">
      <c r="A131" s="31">
        <v>1</v>
      </c>
      <c r="B131" s="31">
        <v>0.00022</v>
      </c>
    </row>
    <row r="132" spans="1:2" ht="12.75">
      <c r="A132" s="31">
        <v>1.01</v>
      </c>
      <c r="B132" s="31">
        <v>0.00022</v>
      </c>
    </row>
    <row r="133" spans="1:2" ht="12.75">
      <c r="A133" s="31">
        <v>1.02</v>
      </c>
      <c r="B133" s="31">
        <v>0.00022</v>
      </c>
    </row>
    <row r="134" spans="1:2" ht="12.75">
      <c r="A134" s="31">
        <v>1.03</v>
      </c>
      <c r="B134" s="31">
        <v>0.00022</v>
      </c>
    </row>
    <row r="135" spans="1:2" ht="12.75">
      <c r="A135" s="31">
        <v>1.04</v>
      </c>
      <c r="B135" s="31">
        <v>0.00022</v>
      </c>
    </row>
    <row r="136" spans="1:2" ht="12.75">
      <c r="A136" s="31">
        <v>1.05</v>
      </c>
      <c r="B136" s="31">
        <v>0.00022</v>
      </c>
    </row>
    <row r="137" spans="1:2" ht="12.75">
      <c r="A137" s="31">
        <v>1.06</v>
      </c>
      <c r="B137" s="31">
        <v>0.00022</v>
      </c>
    </row>
    <row r="138" spans="1:2" ht="12.75">
      <c r="A138" s="31">
        <v>1.07</v>
      </c>
      <c r="B138" s="31">
        <v>0.00022</v>
      </c>
    </row>
    <row r="139" spans="1:2" ht="12.75">
      <c r="A139" s="31">
        <v>1.08</v>
      </c>
      <c r="B139" s="31">
        <v>0.00022</v>
      </c>
    </row>
    <row r="140" spans="1:2" ht="12.75">
      <c r="A140" s="31">
        <v>1.09</v>
      </c>
      <c r="B140" s="31">
        <v>0.00022</v>
      </c>
    </row>
    <row r="141" spans="1:2" ht="12.75">
      <c r="A141" s="31">
        <v>1.1</v>
      </c>
      <c r="B141" s="31">
        <v>0.00022</v>
      </c>
    </row>
    <row r="142" spans="1:2" ht="12.75">
      <c r="A142" s="31">
        <v>1.11</v>
      </c>
      <c r="B142" s="31">
        <v>0.000195</v>
      </c>
    </row>
    <row r="143" spans="1:2" ht="12.75">
      <c r="A143" s="31">
        <v>1.12</v>
      </c>
      <c r="B143" s="31">
        <v>0.000195</v>
      </c>
    </row>
    <row r="144" spans="1:2" ht="12.75">
      <c r="A144" s="31">
        <v>1.13</v>
      </c>
      <c r="B144" s="31">
        <v>0.00022</v>
      </c>
    </row>
    <row r="145" spans="1:2" ht="12.75">
      <c r="A145" s="31">
        <v>1.14</v>
      </c>
      <c r="B145" s="31">
        <v>0.000195</v>
      </c>
    </row>
    <row r="146" spans="1:2" ht="12.75">
      <c r="A146" s="31">
        <v>1.15</v>
      </c>
      <c r="B146" s="31">
        <v>0.000195</v>
      </c>
    </row>
    <row r="147" spans="1:2" ht="12.75">
      <c r="A147" s="31">
        <v>1.16</v>
      </c>
      <c r="B147" s="31">
        <v>0.000195</v>
      </c>
    </row>
    <row r="148" spans="1:2" ht="12.75">
      <c r="A148" s="31">
        <v>1.17</v>
      </c>
      <c r="B148" s="31">
        <v>0.000195</v>
      </c>
    </row>
    <row r="149" spans="1:2" ht="12.75">
      <c r="A149" s="31">
        <v>1.18</v>
      </c>
      <c r="B149" s="31">
        <v>0.000195</v>
      </c>
    </row>
    <row r="150" spans="1:2" ht="12.75">
      <c r="A150" s="31">
        <v>1.19</v>
      </c>
      <c r="B150" s="31">
        <v>0.000195</v>
      </c>
    </row>
    <row r="151" spans="1:2" ht="12.75">
      <c r="A151" s="31">
        <v>1.2</v>
      </c>
      <c r="B151" s="31">
        <v>0.000171</v>
      </c>
    </row>
    <row r="152" spans="1:2" ht="12.75">
      <c r="A152" s="31">
        <v>1.21</v>
      </c>
      <c r="B152" s="31">
        <v>0.000171</v>
      </c>
    </row>
    <row r="153" spans="1:2" ht="12.75">
      <c r="A153" s="31">
        <v>1.22</v>
      </c>
      <c r="B153" s="31">
        <v>0.000171</v>
      </c>
    </row>
    <row r="154" spans="1:2" ht="12.75">
      <c r="A154" s="31">
        <v>1.23</v>
      </c>
      <c r="B154" s="31">
        <v>0.000171</v>
      </c>
    </row>
    <row r="155" spans="1:2" ht="12.75">
      <c r="A155" s="31">
        <v>1.24</v>
      </c>
      <c r="B155" s="31">
        <v>0.000171</v>
      </c>
    </row>
    <row r="156" spans="1:2" ht="12.75">
      <c r="A156" s="31">
        <v>1.25</v>
      </c>
      <c r="B156" s="31">
        <v>0.000171</v>
      </c>
    </row>
    <row r="157" spans="1:2" ht="12.75">
      <c r="A157" s="31">
        <v>1.26</v>
      </c>
      <c r="B157" s="31">
        <v>0.000146</v>
      </c>
    </row>
    <row r="158" spans="1:2" ht="12.75">
      <c r="A158" s="31">
        <v>1.27</v>
      </c>
      <c r="B158" s="31">
        <v>0.000146</v>
      </c>
    </row>
    <row r="159" spans="1:2" ht="12.75">
      <c r="A159" s="31">
        <v>1.28</v>
      </c>
      <c r="B159" s="31">
        <v>0.000146</v>
      </c>
    </row>
    <row r="160" spans="1:2" ht="12.75">
      <c r="A160" s="31">
        <v>1.29</v>
      </c>
      <c r="B160" s="31">
        <v>0.000146</v>
      </c>
    </row>
    <row r="161" spans="1:2" ht="12.75">
      <c r="A161" s="31">
        <v>1.3</v>
      </c>
      <c r="B161" s="31">
        <v>0.000122</v>
      </c>
    </row>
    <row r="162" spans="1:2" ht="12.75">
      <c r="A162" s="31">
        <v>1.31</v>
      </c>
      <c r="B162" s="31">
        <v>0.000122</v>
      </c>
    </row>
    <row r="163" spans="1:2" ht="12.75">
      <c r="A163" s="31">
        <v>1.32</v>
      </c>
      <c r="B163" s="31">
        <v>0.000122</v>
      </c>
    </row>
    <row r="164" spans="1:2" ht="12.75">
      <c r="A164" s="31">
        <v>1.33</v>
      </c>
      <c r="B164" s="31">
        <v>0.000122</v>
      </c>
    </row>
    <row r="165" spans="1:2" ht="12.75">
      <c r="A165" s="31">
        <v>1.34</v>
      </c>
      <c r="B165" s="34">
        <v>9.765624E-05</v>
      </c>
    </row>
    <row r="166" spans="1:2" ht="12.75">
      <c r="A166" s="31">
        <v>1.35</v>
      </c>
      <c r="B166" s="34">
        <v>9.765624E-05</v>
      </c>
    </row>
    <row r="167" spans="1:2" ht="12.75">
      <c r="A167" s="31">
        <v>1.36</v>
      </c>
      <c r="B167" s="34">
        <v>9.765624E-05</v>
      </c>
    </row>
    <row r="168" spans="1:2" ht="12.75">
      <c r="A168" s="31">
        <v>1.37</v>
      </c>
      <c r="B168" s="34">
        <v>9.765624E-05</v>
      </c>
    </row>
    <row r="169" spans="1:2" ht="12.75">
      <c r="A169" s="31">
        <v>1.38</v>
      </c>
      <c r="B169" s="34">
        <v>7.324218E-05</v>
      </c>
    </row>
    <row r="170" spans="1:2" ht="12.75">
      <c r="A170" s="31">
        <v>1.39</v>
      </c>
      <c r="B170" s="34">
        <v>7.324218E-05</v>
      </c>
    </row>
    <row r="171" spans="1:2" ht="12.75">
      <c r="A171" s="31">
        <v>1.4</v>
      </c>
      <c r="B171" s="34">
        <v>7.324218E-05</v>
      </c>
    </row>
    <row r="172" spans="1:2" ht="12.75">
      <c r="A172" s="31">
        <v>1.41</v>
      </c>
      <c r="B172" s="34">
        <v>7.324218E-05</v>
      </c>
    </row>
    <row r="173" spans="1:2" ht="12.75">
      <c r="A173" s="31">
        <v>1.42</v>
      </c>
      <c r="B173" s="34">
        <v>7.324218E-05</v>
      </c>
    </row>
    <row r="174" spans="1:2" ht="12.75">
      <c r="A174" s="31">
        <v>1.43</v>
      </c>
      <c r="B174" s="34">
        <v>7.324218E-05</v>
      </c>
    </row>
    <row r="175" spans="1:2" ht="12.75">
      <c r="A175" s="31">
        <v>1.44</v>
      </c>
      <c r="B175" s="34">
        <v>7.324218E-05</v>
      </c>
    </row>
    <row r="176" spans="1:2" ht="12.75">
      <c r="A176" s="31">
        <v>1.45</v>
      </c>
      <c r="B176" s="34">
        <v>7.324218E-05</v>
      </c>
    </row>
    <row r="177" spans="1:2" ht="12.75">
      <c r="A177" s="31">
        <v>1.46</v>
      </c>
      <c r="B177" s="34">
        <v>4.882812E-05</v>
      </c>
    </row>
    <row r="178" spans="1:2" ht="12.75">
      <c r="A178" s="31">
        <v>1.47</v>
      </c>
      <c r="B178" s="34">
        <v>4.882812E-05</v>
      </c>
    </row>
    <row r="179" spans="1:2" ht="12.75">
      <c r="A179" s="31">
        <v>1.48</v>
      </c>
      <c r="B179" s="34">
        <v>4.882812E-05</v>
      </c>
    </row>
    <row r="180" spans="1:2" ht="12.75">
      <c r="A180" s="31">
        <v>1.49</v>
      </c>
      <c r="B180" s="34">
        <v>4.882812E-05</v>
      </c>
    </row>
    <row r="181" spans="1:2" ht="12.75">
      <c r="A181" s="31">
        <v>1.5</v>
      </c>
      <c r="B181" s="34">
        <v>4.882812E-05</v>
      </c>
    </row>
    <row r="182" spans="1:2" ht="12.75">
      <c r="A182" s="31">
        <v>1.51</v>
      </c>
      <c r="B182" s="34">
        <v>4.882812E-05</v>
      </c>
    </row>
    <row r="183" spans="1:2" ht="12.75">
      <c r="A183" s="31">
        <v>1.52</v>
      </c>
      <c r="B183" s="34">
        <v>4.882812E-05</v>
      </c>
    </row>
    <row r="184" spans="1:2" ht="12.75">
      <c r="A184" s="31">
        <v>1.53</v>
      </c>
      <c r="B184" s="34">
        <v>2.441406E-05</v>
      </c>
    </row>
    <row r="185" spans="1:2" ht="12.75">
      <c r="A185" s="31">
        <v>1.54</v>
      </c>
      <c r="B185" s="34">
        <v>2.441406E-05</v>
      </c>
    </row>
    <row r="186" spans="1:2" ht="12.75">
      <c r="A186" s="31">
        <v>1.55</v>
      </c>
      <c r="B186" s="34">
        <v>2.441406E-05</v>
      </c>
    </row>
    <row r="187" spans="1:2" ht="12.75">
      <c r="A187" s="31">
        <v>1.56</v>
      </c>
      <c r="B187" s="34">
        <v>2.441406E-05</v>
      </c>
    </row>
    <row r="188" spans="1:2" ht="12.75">
      <c r="A188" s="31">
        <v>1.57</v>
      </c>
      <c r="B188" s="34">
        <v>2.441406E-05</v>
      </c>
    </row>
    <row r="189" spans="1:2" ht="12.75">
      <c r="A189" s="31">
        <v>1.58</v>
      </c>
      <c r="B189" s="34">
        <v>2.441406E-05</v>
      </c>
    </row>
    <row r="190" spans="1:2" ht="12.75">
      <c r="A190" s="31">
        <v>1.59</v>
      </c>
      <c r="B190" s="34">
        <v>2.441406E-05</v>
      </c>
    </row>
    <row r="191" spans="1:2" ht="12.75">
      <c r="A191" s="31">
        <v>1.6</v>
      </c>
      <c r="B191" s="34">
        <v>4.882812E-05</v>
      </c>
    </row>
    <row r="192" spans="1:2" ht="12.75">
      <c r="A192" s="31">
        <v>1.61</v>
      </c>
      <c r="B192" s="34">
        <v>2.441406E-05</v>
      </c>
    </row>
    <row r="193" spans="1:2" ht="12.75">
      <c r="A193" s="31">
        <v>1.62</v>
      </c>
      <c r="B193" s="34">
        <v>2.441406E-05</v>
      </c>
    </row>
    <row r="194" spans="1:2" ht="12.75">
      <c r="A194" s="31">
        <v>1.63</v>
      </c>
      <c r="B194" s="34">
        <v>4.882812E-05</v>
      </c>
    </row>
    <row r="195" spans="1:2" ht="12.75">
      <c r="A195" s="31">
        <v>1.64</v>
      </c>
      <c r="B195" s="34">
        <v>4.882812E-05</v>
      </c>
    </row>
    <row r="196" spans="1:2" ht="12.75">
      <c r="A196" s="31">
        <v>1.65</v>
      </c>
      <c r="B196" s="34">
        <v>4.882812E-05</v>
      </c>
    </row>
    <row r="197" spans="1:2" ht="12.75">
      <c r="A197" s="31">
        <v>1.66</v>
      </c>
      <c r="B197" s="34">
        <v>4.882812E-05</v>
      </c>
    </row>
    <row r="198" spans="1:2" ht="12.75">
      <c r="A198" s="31">
        <v>1.67</v>
      </c>
      <c r="B198" s="34">
        <v>4.882812E-05</v>
      </c>
    </row>
    <row r="199" spans="1:2" ht="12.75">
      <c r="A199" s="31">
        <v>1.68</v>
      </c>
      <c r="B199" s="34">
        <v>4.882812E-05</v>
      </c>
    </row>
    <row r="200" spans="1:2" ht="12.75">
      <c r="A200" s="31">
        <v>1.69</v>
      </c>
      <c r="B200" s="34">
        <v>7.324218E-05</v>
      </c>
    </row>
    <row r="201" spans="1:2" ht="12.75">
      <c r="A201" s="31">
        <v>1.7</v>
      </c>
      <c r="B201" s="34">
        <v>7.324218E-05</v>
      </c>
    </row>
    <row r="202" spans="1:2" ht="12.75">
      <c r="A202" s="31">
        <v>1.71</v>
      </c>
      <c r="B202" s="34">
        <v>7.324218E-05</v>
      </c>
    </row>
    <row r="203" spans="1:2" ht="12.75">
      <c r="A203" s="31">
        <v>1.72</v>
      </c>
      <c r="B203" s="34">
        <v>7.324218E-05</v>
      </c>
    </row>
    <row r="204" spans="1:2" ht="12.75">
      <c r="A204" s="31">
        <v>1.73</v>
      </c>
      <c r="B204" s="34">
        <v>9.765624E-05</v>
      </c>
    </row>
    <row r="205" spans="1:2" ht="12.75">
      <c r="A205" s="31">
        <v>1.74</v>
      </c>
      <c r="B205" s="34">
        <v>7.324218E-05</v>
      </c>
    </row>
    <row r="206" spans="1:2" ht="12.75">
      <c r="A206" s="31">
        <v>1.75</v>
      </c>
      <c r="B206" s="34">
        <v>7.324218E-05</v>
      </c>
    </row>
    <row r="207" spans="1:2" ht="12.75">
      <c r="A207" s="31">
        <v>1.76</v>
      </c>
      <c r="B207" s="34">
        <v>9.765624E-05</v>
      </c>
    </row>
    <row r="208" spans="1:2" ht="12.75">
      <c r="A208" s="31">
        <v>1.77</v>
      </c>
      <c r="B208" s="34">
        <v>9.765624E-05</v>
      </c>
    </row>
    <row r="209" spans="1:2" ht="12.75">
      <c r="A209" s="31">
        <v>1.78</v>
      </c>
      <c r="B209" s="34">
        <v>9.765624E-05</v>
      </c>
    </row>
    <row r="210" spans="1:2" ht="12.75">
      <c r="A210" s="31">
        <v>1.79</v>
      </c>
      <c r="B210" s="31">
        <v>0.000122</v>
      </c>
    </row>
    <row r="211" spans="1:2" ht="12.75">
      <c r="A211" s="31">
        <v>1.8</v>
      </c>
      <c r="B211" s="31">
        <v>0.000122</v>
      </c>
    </row>
    <row r="212" spans="1:2" ht="12.75">
      <c r="A212" s="31">
        <v>1.81</v>
      </c>
      <c r="B212" s="31">
        <v>0.000122</v>
      </c>
    </row>
    <row r="213" spans="1:2" ht="12.75">
      <c r="A213" s="31">
        <v>1.82</v>
      </c>
      <c r="B213" s="31">
        <v>0.000122</v>
      </c>
    </row>
    <row r="214" spans="1:2" ht="12.75">
      <c r="A214" s="31">
        <v>1.83</v>
      </c>
      <c r="B214" s="31">
        <v>0.000146</v>
      </c>
    </row>
    <row r="215" spans="1:2" ht="12.75">
      <c r="A215" s="31">
        <v>1.84</v>
      </c>
      <c r="B215" s="31">
        <v>0.000146</v>
      </c>
    </row>
    <row r="216" spans="1:2" ht="12.75">
      <c r="A216" s="31">
        <v>1.85</v>
      </c>
      <c r="B216" s="31">
        <v>0.000146</v>
      </c>
    </row>
    <row r="217" spans="1:2" ht="12.75">
      <c r="A217" s="31">
        <v>1.86</v>
      </c>
      <c r="B217" s="31">
        <v>0.000146</v>
      </c>
    </row>
    <row r="218" spans="1:2" ht="12.75">
      <c r="A218" s="31">
        <v>1.87</v>
      </c>
      <c r="B218" s="31">
        <v>0.000146</v>
      </c>
    </row>
    <row r="219" spans="1:2" ht="12.75">
      <c r="A219" s="31">
        <v>1.88</v>
      </c>
      <c r="B219" s="31">
        <v>0.000171</v>
      </c>
    </row>
    <row r="220" spans="1:2" ht="12.75">
      <c r="A220" s="31">
        <v>1.89</v>
      </c>
      <c r="B220" s="31">
        <v>0.000146</v>
      </c>
    </row>
    <row r="221" spans="1:2" ht="12.75">
      <c r="A221" s="31">
        <v>1.9</v>
      </c>
      <c r="B221" s="31">
        <v>0.000171</v>
      </c>
    </row>
    <row r="222" spans="1:2" ht="12.75">
      <c r="A222" s="31">
        <v>1.91</v>
      </c>
      <c r="B222" s="31">
        <v>0.000171</v>
      </c>
    </row>
    <row r="223" spans="1:2" ht="12.75">
      <c r="A223" s="31">
        <v>1.92</v>
      </c>
      <c r="B223" s="31">
        <v>0.000171</v>
      </c>
    </row>
    <row r="224" spans="1:2" ht="12.75">
      <c r="A224" s="31">
        <v>1.93</v>
      </c>
      <c r="B224" s="31">
        <v>0.000195</v>
      </c>
    </row>
    <row r="225" spans="1:2" ht="12.75">
      <c r="A225" s="31">
        <v>1.94</v>
      </c>
      <c r="B225" s="31">
        <v>0.000195</v>
      </c>
    </row>
    <row r="226" spans="1:2" ht="12.75">
      <c r="A226" s="31">
        <v>1.95</v>
      </c>
      <c r="B226" s="31">
        <v>0.000195</v>
      </c>
    </row>
    <row r="227" spans="1:2" ht="12.75">
      <c r="A227" s="31">
        <v>1.96</v>
      </c>
      <c r="B227" s="31">
        <v>0.000195</v>
      </c>
    </row>
    <row r="228" spans="1:2" ht="12.75">
      <c r="A228" s="31">
        <v>1.97</v>
      </c>
      <c r="B228" s="31">
        <v>0.000195</v>
      </c>
    </row>
    <row r="229" spans="1:2" ht="12.75">
      <c r="A229" s="31">
        <v>1.98</v>
      </c>
      <c r="B229" s="31">
        <v>0.00022</v>
      </c>
    </row>
    <row r="230" spans="1:2" ht="12.75">
      <c r="A230" s="31">
        <v>1.99</v>
      </c>
      <c r="B230" s="31">
        <v>0.00022</v>
      </c>
    </row>
    <row r="231" spans="1:2" ht="12.75">
      <c r="A231" s="31">
        <v>2</v>
      </c>
      <c r="B231" s="31">
        <v>0.00022</v>
      </c>
    </row>
    <row r="232" spans="1:2" ht="12.75">
      <c r="A232" s="31">
        <v>2.01</v>
      </c>
      <c r="B232" s="31">
        <v>0.00022</v>
      </c>
    </row>
    <row r="233" spans="1:2" ht="12.75">
      <c r="A233" s="31">
        <v>2.02</v>
      </c>
      <c r="B233" s="31">
        <v>0.00022</v>
      </c>
    </row>
    <row r="234" spans="1:2" ht="12.75">
      <c r="A234" s="31">
        <v>2.03</v>
      </c>
      <c r="B234" s="31">
        <v>0.000195</v>
      </c>
    </row>
    <row r="235" spans="1:2" ht="12.75">
      <c r="A235" s="31">
        <v>2.04</v>
      </c>
      <c r="B235" s="31">
        <v>0.00022</v>
      </c>
    </row>
    <row r="236" spans="1:2" ht="12.75">
      <c r="A236" s="31">
        <v>2.05</v>
      </c>
      <c r="B236" s="31">
        <v>0.00022</v>
      </c>
    </row>
    <row r="237" spans="1:2" ht="12.75">
      <c r="A237" s="31">
        <v>2.06</v>
      </c>
      <c r="B237" s="31">
        <v>0.00022</v>
      </c>
    </row>
    <row r="238" spans="1:2" ht="12.75">
      <c r="A238" s="31">
        <v>2.07</v>
      </c>
      <c r="B238" s="31">
        <v>0.00022</v>
      </c>
    </row>
    <row r="239" spans="1:2" ht="12.75">
      <c r="A239" s="31">
        <v>2.08</v>
      </c>
      <c r="B239" s="31">
        <v>0.00022</v>
      </c>
    </row>
    <row r="240" spans="1:2" ht="12.75">
      <c r="A240" s="31">
        <v>2.09</v>
      </c>
      <c r="B240" s="31">
        <v>0.00022</v>
      </c>
    </row>
    <row r="241" spans="1:2" ht="12.75">
      <c r="A241" s="31">
        <v>2.1</v>
      </c>
      <c r="B241" s="31">
        <v>0.00022</v>
      </c>
    </row>
    <row r="242" spans="1:2" ht="12.75">
      <c r="A242" s="31">
        <v>2.11</v>
      </c>
      <c r="B242" s="31">
        <v>0.00022</v>
      </c>
    </row>
    <row r="243" spans="1:2" ht="12.75">
      <c r="A243" s="31">
        <v>2.12</v>
      </c>
      <c r="B243" s="31">
        <v>0.00022</v>
      </c>
    </row>
    <row r="244" spans="1:2" ht="12.75">
      <c r="A244" s="31">
        <v>2.13</v>
      </c>
      <c r="B244" s="31">
        <v>0.00022</v>
      </c>
    </row>
    <row r="245" spans="1:2" ht="12.75">
      <c r="A245" s="31">
        <v>2.14</v>
      </c>
      <c r="B245" s="31">
        <v>0.00022</v>
      </c>
    </row>
    <row r="246" spans="1:2" ht="12.75">
      <c r="A246" s="31">
        <v>2.15</v>
      </c>
      <c r="B246" s="31">
        <v>0.000195</v>
      </c>
    </row>
    <row r="247" spans="1:2" ht="12.75">
      <c r="A247" s="31">
        <v>2.16</v>
      </c>
      <c r="B247" s="31">
        <v>0.000195</v>
      </c>
    </row>
    <row r="248" spans="1:2" ht="12.75">
      <c r="A248" s="31">
        <v>2.17</v>
      </c>
      <c r="B248" s="31">
        <v>0.000195</v>
      </c>
    </row>
    <row r="249" spans="1:2" ht="12.75">
      <c r="A249" s="31">
        <v>2.18</v>
      </c>
      <c r="B249" s="31">
        <v>0.000195</v>
      </c>
    </row>
    <row r="250" spans="1:2" ht="12.75">
      <c r="A250" s="31">
        <v>2.19</v>
      </c>
      <c r="B250" s="31">
        <v>0.000195</v>
      </c>
    </row>
    <row r="251" spans="1:2" ht="12.75">
      <c r="A251" s="31">
        <v>2.2</v>
      </c>
      <c r="B251" s="31">
        <v>0.000195</v>
      </c>
    </row>
    <row r="252" spans="1:2" ht="12.75">
      <c r="A252" s="31">
        <v>2.21</v>
      </c>
      <c r="B252" s="31">
        <v>0.000195</v>
      </c>
    </row>
    <row r="253" spans="1:2" ht="12.75">
      <c r="A253" s="31">
        <v>2.22</v>
      </c>
      <c r="B253" s="31">
        <v>0.000171</v>
      </c>
    </row>
    <row r="254" spans="1:2" ht="12.75">
      <c r="A254" s="31">
        <v>2.23</v>
      </c>
      <c r="B254" s="31">
        <v>0.000171</v>
      </c>
    </row>
    <row r="255" spans="1:2" ht="12.75">
      <c r="A255" s="31">
        <v>2.24</v>
      </c>
      <c r="B255" s="31">
        <v>0.000171</v>
      </c>
    </row>
    <row r="256" spans="1:2" ht="12.75">
      <c r="A256" s="31">
        <v>2.25</v>
      </c>
      <c r="B256" s="31">
        <v>0.000171</v>
      </c>
    </row>
    <row r="257" spans="1:2" ht="12.75">
      <c r="A257" s="31">
        <v>2.26</v>
      </c>
      <c r="B257" s="31">
        <v>0.000171</v>
      </c>
    </row>
    <row r="258" spans="1:2" ht="12.75">
      <c r="A258" s="31">
        <v>2.27</v>
      </c>
      <c r="B258" s="31">
        <v>0.000146</v>
      </c>
    </row>
    <row r="259" spans="1:2" ht="12.75">
      <c r="A259" s="31">
        <v>2.28</v>
      </c>
      <c r="B259" s="31">
        <v>0.000171</v>
      </c>
    </row>
    <row r="260" spans="1:2" ht="12.75">
      <c r="A260" s="31">
        <v>2.29</v>
      </c>
      <c r="B260" s="31">
        <v>0.000146</v>
      </c>
    </row>
    <row r="261" spans="1:2" ht="12.75">
      <c r="A261" s="31">
        <v>2.3</v>
      </c>
      <c r="B261" s="31">
        <v>0.000146</v>
      </c>
    </row>
    <row r="262" spans="1:2" ht="12.75">
      <c r="A262" s="31">
        <v>2.31</v>
      </c>
      <c r="B262" s="31">
        <v>0.000146</v>
      </c>
    </row>
    <row r="263" spans="1:2" ht="12.75">
      <c r="A263" s="31">
        <v>2.32</v>
      </c>
      <c r="B263" s="31">
        <v>0.000146</v>
      </c>
    </row>
    <row r="264" spans="1:2" ht="12.75">
      <c r="A264" s="31">
        <v>2.33</v>
      </c>
      <c r="B264" s="31">
        <v>0.000122</v>
      </c>
    </row>
    <row r="265" spans="1:2" ht="12.75">
      <c r="A265" s="31">
        <v>2.34</v>
      </c>
      <c r="B265" s="31">
        <v>0.000122</v>
      </c>
    </row>
    <row r="266" spans="1:2" ht="12.75">
      <c r="A266" s="31">
        <v>2.35</v>
      </c>
      <c r="B266" s="31">
        <v>0.000122</v>
      </c>
    </row>
    <row r="267" spans="1:2" ht="12.75">
      <c r="A267" s="31">
        <v>2.36</v>
      </c>
      <c r="B267" s="34">
        <v>9.765624E-05</v>
      </c>
    </row>
    <row r="268" spans="1:2" ht="12.75">
      <c r="A268" s="31">
        <v>2.37</v>
      </c>
      <c r="B268" s="34">
        <v>9.765624E-05</v>
      </c>
    </row>
    <row r="269" spans="1:2" ht="12.75">
      <c r="A269" s="31">
        <v>2.38</v>
      </c>
      <c r="B269" s="34">
        <v>9.765624E-05</v>
      </c>
    </row>
    <row r="270" spans="1:2" ht="12.75">
      <c r="A270" s="31">
        <v>2.39</v>
      </c>
      <c r="B270" s="34">
        <v>9.765624E-05</v>
      </c>
    </row>
    <row r="271" spans="1:2" ht="12.75">
      <c r="A271" s="31">
        <v>2.4</v>
      </c>
      <c r="B271" s="34">
        <v>9.765624E-05</v>
      </c>
    </row>
    <row r="272" spans="1:2" ht="12.75">
      <c r="A272" s="31">
        <v>2.41</v>
      </c>
      <c r="B272" s="34">
        <v>7.324218E-05</v>
      </c>
    </row>
    <row r="273" spans="1:2" ht="12.75">
      <c r="A273" s="31">
        <v>2.42</v>
      </c>
      <c r="B273" s="34">
        <v>7.324218E-05</v>
      </c>
    </row>
    <row r="274" spans="1:2" ht="12.75">
      <c r="A274" s="31">
        <v>2.43</v>
      </c>
      <c r="B274" s="34">
        <v>7.324218E-05</v>
      </c>
    </row>
    <row r="275" spans="1:2" ht="12.75">
      <c r="A275" s="31">
        <v>2.44</v>
      </c>
      <c r="B275" s="34">
        <v>7.324218E-05</v>
      </c>
    </row>
    <row r="276" spans="1:2" ht="12.75">
      <c r="A276" s="31">
        <v>2.45</v>
      </c>
      <c r="B276" s="34">
        <v>7.324218E-05</v>
      </c>
    </row>
    <row r="277" spans="1:2" ht="12.75">
      <c r="A277" s="31">
        <v>2.46</v>
      </c>
      <c r="B277" s="34">
        <v>7.324218E-05</v>
      </c>
    </row>
    <row r="278" spans="1:2" ht="12.75">
      <c r="A278" s="31">
        <v>2.47</v>
      </c>
      <c r="B278" s="34">
        <v>7.324218E-05</v>
      </c>
    </row>
    <row r="279" spans="1:2" ht="12.75">
      <c r="A279" s="31">
        <v>2.48</v>
      </c>
      <c r="B279" s="34">
        <v>4.882812E-05</v>
      </c>
    </row>
    <row r="280" spans="1:2" ht="12.75">
      <c r="A280" s="31">
        <v>2.49</v>
      </c>
      <c r="B280" s="34">
        <v>4.882812E-05</v>
      </c>
    </row>
    <row r="281" spans="1:2" ht="12.75">
      <c r="A281" s="31">
        <v>2.5</v>
      </c>
      <c r="B281" s="34">
        <v>4.882812E-05</v>
      </c>
    </row>
    <row r="282" spans="1:2" ht="12.75">
      <c r="A282" s="31">
        <v>2.51</v>
      </c>
      <c r="B282" s="34">
        <v>4.882812E-05</v>
      </c>
    </row>
    <row r="283" spans="1:2" ht="12.75">
      <c r="A283" s="31">
        <v>2.52</v>
      </c>
      <c r="B283" s="34">
        <v>4.882812E-05</v>
      </c>
    </row>
    <row r="284" spans="1:2" ht="12.75">
      <c r="A284" s="31">
        <v>2.53</v>
      </c>
      <c r="B284" s="34">
        <v>4.882812E-05</v>
      </c>
    </row>
    <row r="285" spans="1:2" ht="12.75">
      <c r="A285" s="31">
        <v>2.54</v>
      </c>
      <c r="B285" s="34">
        <v>2.441406E-05</v>
      </c>
    </row>
    <row r="286" spans="1:2" ht="12.75">
      <c r="A286" s="31">
        <v>2.55</v>
      </c>
      <c r="B286" s="34">
        <v>2.441406E-05</v>
      </c>
    </row>
    <row r="287" spans="1:2" ht="12.75">
      <c r="A287" s="31">
        <v>2.56</v>
      </c>
      <c r="B287" s="34">
        <v>2.441406E-05</v>
      </c>
    </row>
    <row r="288" spans="1:2" ht="12.75">
      <c r="A288" s="31">
        <v>2.57</v>
      </c>
      <c r="B288" s="34">
        <v>2.441406E-05</v>
      </c>
    </row>
    <row r="289" spans="1:2" ht="12.75">
      <c r="A289" s="31">
        <v>2.58</v>
      </c>
      <c r="B289" s="34">
        <v>2.441406E-05</v>
      </c>
    </row>
    <row r="290" spans="1:2" ht="12.75">
      <c r="A290" s="31">
        <v>2.59</v>
      </c>
      <c r="B290" s="34">
        <v>2.441406E-05</v>
      </c>
    </row>
    <row r="291" spans="1:2" ht="12.75">
      <c r="A291" s="31">
        <v>2.6</v>
      </c>
      <c r="B291" s="34">
        <v>2.441406E-05</v>
      </c>
    </row>
    <row r="292" spans="1:2" ht="12.75">
      <c r="A292" s="31">
        <v>2.61</v>
      </c>
      <c r="B292" s="34">
        <v>4.882812E-05</v>
      </c>
    </row>
    <row r="293" spans="1:2" ht="12.75">
      <c r="A293" s="31">
        <v>2.62</v>
      </c>
      <c r="B293" s="34">
        <v>2.441406E-05</v>
      </c>
    </row>
    <row r="294" spans="1:2" ht="12.75">
      <c r="A294" s="31">
        <v>2.63</v>
      </c>
      <c r="B294" s="34">
        <v>2.441406E-05</v>
      </c>
    </row>
    <row r="295" spans="1:2" ht="12.75">
      <c r="A295" s="31">
        <v>2.64</v>
      </c>
      <c r="B295" s="34">
        <v>4.882812E-05</v>
      </c>
    </row>
    <row r="296" spans="1:2" ht="12.75">
      <c r="A296" s="31">
        <v>2.65</v>
      </c>
      <c r="B296" s="34">
        <v>2.441406E-05</v>
      </c>
    </row>
    <row r="297" spans="1:2" ht="12.75">
      <c r="A297" s="31">
        <v>2.66</v>
      </c>
      <c r="B297" s="34">
        <v>2.441406E-05</v>
      </c>
    </row>
    <row r="298" spans="1:2" ht="12.75">
      <c r="A298" s="31">
        <v>2.67</v>
      </c>
      <c r="B298" s="34">
        <v>4.882812E-05</v>
      </c>
    </row>
    <row r="299" spans="1:2" ht="12.75">
      <c r="A299" s="31">
        <v>2.68</v>
      </c>
      <c r="B299" s="34">
        <v>4.882812E-05</v>
      </c>
    </row>
    <row r="300" spans="1:2" ht="12.75">
      <c r="A300" s="31">
        <v>2.69</v>
      </c>
      <c r="B300" s="34">
        <v>4.882812E-05</v>
      </c>
    </row>
    <row r="301" spans="1:2" ht="12.75">
      <c r="A301" s="31">
        <v>2.7</v>
      </c>
      <c r="B301" s="34">
        <v>4.882812E-05</v>
      </c>
    </row>
    <row r="302" spans="1:2" ht="12.75">
      <c r="A302" s="31">
        <v>2.71</v>
      </c>
      <c r="B302" s="34">
        <v>4.882812E-05</v>
      </c>
    </row>
    <row r="303" spans="1:2" ht="12.75">
      <c r="A303" s="31">
        <v>2.72</v>
      </c>
      <c r="B303" s="34">
        <v>7.324218E-05</v>
      </c>
    </row>
    <row r="304" spans="1:2" ht="12.75">
      <c r="A304" s="31">
        <v>2.73</v>
      </c>
      <c r="B304" s="34">
        <v>7.324218E-05</v>
      </c>
    </row>
    <row r="305" spans="1:2" ht="12.75">
      <c r="A305" s="31">
        <v>2.74</v>
      </c>
      <c r="B305" s="34">
        <v>7.324218E-05</v>
      </c>
    </row>
    <row r="306" spans="1:2" ht="12.75">
      <c r="A306" s="31">
        <v>2.75</v>
      </c>
      <c r="B306" s="34">
        <v>7.324218E-05</v>
      </c>
    </row>
    <row r="307" spans="1:2" ht="12.75">
      <c r="A307" s="31">
        <v>2.76</v>
      </c>
      <c r="B307" s="34">
        <v>7.324218E-05</v>
      </c>
    </row>
    <row r="308" spans="1:2" ht="12.75">
      <c r="A308" s="31">
        <v>2.77</v>
      </c>
      <c r="B308" s="34">
        <v>7.324218E-05</v>
      </c>
    </row>
    <row r="309" spans="1:2" ht="12.75">
      <c r="A309" s="31">
        <v>2.78</v>
      </c>
      <c r="B309" s="34">
        <v>9.765624E-05</v>
      </c>
    </row>
    <row r="310" spans="1:2" ht="12.75">
      <c r="A310" s="31">
        <v>2.79</v>
      </c>
      <c r="B310" s="31">
        <v>0.000122</v>
      </c>
    </row>
    <row r="311" spans="1:2" ht="12.75">
      <c r="A311" s="31">
        <v>2.8</v>
      </c>
      <c r="B311" s="34">
        <v>9.765624E-05</v>
      </c>
    </row>
    <row r="312" spans="1:2" ht="12.75">
      <c r="A312" s="31">
        <v>2.81</v>
      </c>
      <c r="B312" s="34">
        <v>9.765624E-05</v>
      </c>
    </row>
    <row r="313" spans="1:2" ht="12.75">
      <c r="A313" s="31">
        <v>2.82</v>
      </c>
      <c r="B313" s="31">
        <v>0.000122</v>
      </c>
    </row>
    <row r="314" spans="1:2" ht="12.75">
      <c r="A314" s="31">
        <v>2.83</v>
      </c>
      <c r="B314" s="31">
        <v>0.000122</v>
      </c>
    </row>
    <row r="315" spans="1:2" ht="12.75">
      <c r="A315" s="31">
        <v>2.84</v>
      </c>
      <c r="B315" s="31">
        <v>0.000122</v>
      </c>
    </row>
    <row r="316" spans="1:2" ht="12.75">
      <c r="A316" s="31">
        <v>2.85</v>
      </c>
      <c r="B316" s="31">
        <v>0.000146</v>
      </c>
    </row>
    <row r="317" spans="1:2" ht="12.75">
      <c r="A317" s="31">
        <v>2.86</v>
      </c>
      <c r="B317" s="31">
        <v>0.000146</v>
      </c>
    </row>
    <row r="318" spans="1:2" ht="12.75">
      <c r="A318" s="31">
        <v>2.87</v>
      </c>
      <c r="B318" s="31">
        <v>0.000146</v>
      </c>
    </row>
    <row r="319" spans="1:2" ht="12.75">
      <c r="A319" s="31">
        <v>2.88</v>
      </c>
      <c r="B319" s="31">
        <v>0.000146</v>
      </c>
    </row>
    <row r="320" spans="1:2" ht="12.75">
      <c r="A320" s="31">
        <v>2.89</v>
      </c>
      <c r="B320" s="31">
        <v>0.000146</v>
      </c>
    </row>
    <row r="321" spans="1:2" ht="12.75">
      <c r="A321" s="31">
        <v>2.9</v>
      </c>
      <c r="B321" s="31">
        <v>0.000171</v>
      </c>
    </row>
    <row r="322" spans="1:2" ht="12.75">
      <c r="A322" s="31">
        <v>2.91</v>
      </c>
      <c r="B322" s="31">
        <v>0.000171</v>
      </c>
    </row>
    <row r="323" spans="1:2" ht="12.75">
      <c r="A323" s="31">
        <v>2.92</v>
      </c>
      <c r="B323" s="31">
        <v>0.000171</v>
      </c>
    </row>
    <row r="324" spans="1:2" ht="12.75">
      <c r="A324" s="31">
        <v>2.93</v>
      </c>
      <c r="B324" s="31">
        <v>0.000171</v>
      </c>
    </row>
    <row r="325" spans="1:2" ht="12.75">
      <c r="A325" s="31">
        <v>2.94</v>
      </c>
      <c r="B325" s="31">
        <v>0.000195</v>
      </c>
    </row>
    <row r="326" spans="1:2" ht="12.75">
      <c r="A326" s="31">
        <v>2.95</v>
      </c>
      <c r="B326" s="31">
        <v>0.000195</v>
      </c>
    </row>
    <row r="327" spans="1:2" ht="12.75">
      <c r="A327" s="31">
        <v>2.96</v>
      </c>
      <c r="B327" s="31">
        <v>0.000195</v>
      </c>
    </row>
    <row r="328" spans="1:2" ht="12.75">
      <c r="A328" s="31">
        <v>2.97</v>
      </c>
      <c r="B328" s="31">
        <v>0.000195</v>
      </c>
    </row>
    <row r="329" spans="1:2" ht="12.75">
      <c r="A329" s="31">
        <v>2.98</v>
      </c>
      <c r="B329" s="31">
        <v>0.000195</v>
      </c>
    </row>
    <row r="330" spans="1:2" ht="12.75">
      <c r="A330" s="31">
        <v>2.99</v>
      </c>
      <c r="B330" s="31">
        <v>0.000195</v>
      </c>
    </row>
    <row r="331" spans="1:2" ht="12.75">
      <c r="A331" s="31">
        <v>3</v>
      </c>
      <c r="B331" s="31">
        <v>0.000195</v>
      </c>
    </row>
    <row r="332" spans="1:2" ht="12.75">
      <c r="A332" s="31">
        <v>3.01</v>
      </c>
      <c r="B332" s="31">
        <v>0.00022</v>
      </c>
    </row>
    <row r="333" spans="1:2" ht="12.75">
      <c r="A333" s="31">
        <v>3.02</v>
      </c>
      <c r="B333" s="31">
        <v>0.000195</v>
      </c>
    </row>
    <row r="334" spans="1:2" ht="12.75">
      <c r="A334" s="31">
        <v>3.03</v>
      </c>
      <c r="B334" s="31">
        <v>0.000195</v>
      </c>
    </row>
    <row r="335" spans="1:2" ht="12.75">
      <c r="A335" s="31">
        <v>3.04</v>
      </c>
      <c r="B335" s="31">
        <v>0.00022</v>
      </c>
    </row>
    <row r="336" spans="1:2" ht="12.75">
      <c r="A336" s="31">
        <v>3.05</v>
      </c>
      <c r="B336" s="31">
        <v>0.00022</v>
      </c>
    </row>
    <row r="337" spans="1:2" ht="12.75">
      <c r="A337" s="31">
        <v>3.06</v>
      </c>
      <c r="B337" s="31">
        <v>0.00022</v>
      </c>
    </row>
    <row r="338" spans="1:2" ht="12.75">
      <c r="A338" s="31">
        <v>3.07</v>
      </c>
      <c r="B338" s="31">
        <v>0.00022</v>
      </c>
    </row>
    <row r="339" spans="1:2" ht="12.75">
      <c r="A339" s="31">
        <v>3.08</v>
      </c>
      <c r="B339" s="31">
        <v>0.00022</v>
      </c>
    </row>
    <row r="340" spans="1:2" ht="12.75">
      <c r="A340" s="31">
        <v>3.09</v>
      </c>
      <c r="B340" s="31">
        <v>0.00022</v>
      </c>
    </row>
    <row r="341" spans="1:2" ht="12.75">
      <c r="A341" s="31">
        <v>3.1</v>
      </c>
      <c r="B341" s="31">
        <v>0.00022</v>
      </c>
    </row>
    <row r="342" spans="1:2" ht="12.75">
      <c r="A342" s="31">
        <v>3.11</v>
      </c>
      <c r="B342" s="31">
        <v>0.00022</v>
      </c>
    </row>
    <row r="343" spans="1:2" ht="12.75">
      <c r="A343" s="31">
        <v>3.12</v>
      </c>
      <c r="B343" s="31">
        <v>0.00022</v>
      </c>
    </row>
    <row r="344" spans="1:2" ht="12.75">
      <c r="A344" s="31">
        <v>3.13</v>
      </c>
      <c r="B344" s="31">
        <v>0.00022</v>
      </c>
    </row>
    <row r="345" spans="1:2" ht="12.75">
      <c r="A345" s="31">
        <v>3.14</v>
      </c>
      <c r="B345" s="31">
        <v>0.00022</v>
      </c>
    </row>
    <row r="346" spans="1:2" ht="12.75">
      <c r="A346" s="31">
        <v>3.15</v>
      </c>
      <c r="B346" s="31">
        <v>0.00022</v>
      </c>
    </row>
    <row r="347" spans="1:2" ht="12.75">
      <c r="A347" s="31">
        <v>3.16</v>
      </c>
      <c r="B347" s="31">
        <v>0.00022</v>
      </c>
    </row>
    <row r="348" spans="1:2" ht="12.75">
      <c r="A348" s="31">
        <v>3.17</v>
      </c>
      <c r="B348" s="31">
        <v>0.00022</v>
      </c>
    </row>
    <row r="349" spans="1:2" ht="12.75">
      <c r="A349" s="31">
        <v>3.18</v>
      </c>
      <c r="B349" s="31">
        <v>0.000195</v>
      </c>
    </row>
    <row r="350" spans="1:2" ht="12.75">
      <c r="A350" s="31">
        <v>3.19</v>
      </c>
      <c r="B350" s="31">
        <v>0.000195</v>
      </c>
    </row>
    <row r="351" spans="1:2" ht="12.75">
      <c r="A351" s="31">
        <v>3.2</v>
      </c>
      <c r="B351" s="31">
        <v>0.000195</v>
      </c>
    </row>
    <row r="352" spans="1:2" ht="12.75">
      <c r="A352" s="31">
        <v>3.21</v>
      </c>
      <c r="B352" s="31">
        <v>0.000195</v>
      </c>
    </row>
    <row r="353" spans="1:2" ht="12.75">
      <c r="A353" s="31">
        <v>3.22</v>
      </c>
      <c r="B353" s="31">
        <v>0.000195</v>
      </c>
    </row>
    <row r="354" spans="1:2" ht="12.75">
      <c r="A354" s="31">
        <v>3.23</v>
      </c>
      <c r="B354" s="31">
        <v>0.000195</v>
      </c>
    </row>
    <row r="355" spans="1:2" ht="12.75">
      <c r="A355" s="31">
        <v>3.24</v>
      </c>
      <c r="B355" s="31">
        <v>0.000195</v>
      </c>
    </row>
    <row r="356" spans="1:2" ht="12.75">
      <c r="A356" s="31">
        <v>3.25</v>
      </c>
      <c r="B356" s="31">
        <v>0.000171</v>
      </c>
    </row>
    <row r="357" spans="1:2" ht="12.75">
      <c r="A357" s="31">
        <v>3.26</v>
      </c>
      <c r="B357" s="31">
        <v>0.000171</v>
      </c>
    </row>
    <row r="358" spans="1:2" ht="12.75">
      <c r="A358" s="31">
        <v>3.27</v>
      </c>
      <c r="B358" s="31">
        <v>0.000171</v>
      </c>
    </row>
    <row r="359" spans="1:2" ht="12.75">
      <c r="A359" s="31">
        <v>3.28</v>
      </c>
      <c r="B359" s="31">
        <v>0.000171</v>
      </c>
    </row>
    <row r="360" spans="1:2" ht="12.75">
      <c r="A360" s="31">
        <v>3.29</v>
      </c>
      <c r="B360" s="31">
        <v>0.000146</v>
      </c>
    </row>
    <row r="361" spans="1:2" ht="12.75">
      <c r="A361" s="31">
        <v>3.3</v>
      </c>
      <c r="B361" s="31">
        <v>0.000146</v>
      </c>
    </row>
    <row r="362" spans="1:2" ht="12.75">
      <c r="A362" s="31">
        <v>3.31</v>
      </c>
      <c r="B362" s="31">
        <v>0.000146</v>
      </c>
    </row>
    <row r="363" spans="1:2" ht="12.75">
      <c r="A363" s="31">
        <v>3.32</v>
      </c>
      <c r="B363" s="31">
        <v>0.000146</v>
      </c>
    </row>
    <row r="364" spans="1:2" ht="12.75">
      <c r="A364" s="31">
        <v>3.33</v>
      </c>
      <c r="B364" s="31">
        <v>0.000146</v>
      </c>
    </row>
    <row r="365" spans="1:2" ht="12.75">
      <c r="A365" s="31">
        <v>3.34</v>
      </c>
      <c r="B365" s="31">
        <v>0.000122</v>
      </c>
    </row>
    <row r="366" spans="1:2" ht="12.75">
      <c r="A366" s="31">
        <v>3.35</v>
      </c>
      <c r="B366" s="31">
        <v>0.000122</v>
      </c>
    </row>
    <row r="367" spans="1:2" ht="12.75">
      <c r="A367" s="31">
        <v>3.36</v>
      </c>
      <c r="B367" s="31">
        <v>0.000122</v>
      </c>
    </row>
    <row r="368" spans="1:2" ht="12.75">
      <c r="A368" s="31">
        <v>3.37</v>
      </c>
      <c r="B368" s="31">
        <v>0.000122</v>
      </c>
    </row>
    <row r="369" spans="1:2" ht="12.75">
      <c r="A369" s="31">
        <v>3.38</v>
      </c>
      <c r="B369" s="31">
        <v>0.000122</v>
      </c>
    </row>
    <row r="370" spans="1:2" ht="12.75">
      <c r="A370" s="31">
        <v>3.39</v>
      </c>
      <c r="B370" s="31">
        <v>0.000122</v>
      </c>
    </row>
    <row r="371" spans="1:2" ht="12.75">
      <c r="A371" s="31">
        <v>3.4</v>
      </c>
      <c r="B371" s="34">
        <v>9.765624E-05</v>
      </c>
    </row>
    <row r="372" spans="1:2" ht="12.75">
      <c r="A372" s="31">
        <v>3.41</v>
      </c>
      <c r="B372" s="34">
        <v>9.765624E-05</v>
      </c>
    </row>
    <row r="373" spans="1:2" ht="12.75">
      <c r="A373" s="31">
        <v>3.42</v>
      </c>
      <c r="B373" s="34">
        <v>9.765624E-05</v>
      </c>
    </row>
    <row r="374" spans="1:2" ht="12.75">
      <c r="A374" s="31">
        <v>3.43</v>
      </c>
      <c r="B374" s="34">
        <v>9.765624E-05</v>
      </c>
    </row>
    <row r="375" spans="1:2" ht="12.75">
      <c r="A375" s="31">
        <v>3.44</v>
      </c>
      <c r="B375" s="34">
        <v>9.765624E-05</v>
      </c>
    </row>
    <row r="376" spans="1:2" ht="12.75">
      <c r="A376" s="31">
        <v>3.45</v>
      </c>
      <c r="B376" s="34">
        <v>7.324218E-05</v>
      </c>
    </row>
    <row r="377" spans="1:2" ht="12.75">
      <c r="A377" s="31">
        <v>3.46</v>
      </c>
      <c r="B377" s="34">
        <v>7.324218E-05</v>
      </c>
    </row>
    <row r="378" spans="1:2" ht="12.75">
      <c r="A378" s="31">
        <v>3.47</v>
      </c>
      <c r="B378" s="34">
        <v>7.324218E-05</v>
      </c>
    </row>
    <row r="379" spans="1:2" ht="12.75">
      <c r="A379" s="31">
        <v>3.48</v>
      </c>
      <c r="B379" s="34">
        <v>7.324218E-05</v>
      </c>
    </row>
    <row r="380" spans="1:2" ht="12.75">
      <c r="A380" s="31">
        <v>3.49</v>
      </c>
      <c r="B380" s="34">
        <v>4.882812E-05</v>
      </c>
    </row>
    <row r="381" spans="1:2" ht="12.75">
      <c r="A381" s="31">
        <v>3.5</v>
      </c>
      <c r="B381" s="34">
        <v>4.882812E-05</v>
      </c>
    </row>
    <row r="382" spans="1:2" ht="12.75">
      <c r="A382" s="31">
        <v>3.51</v>
      </c>
      <c r="B382" s="34">
        <v>4.882812E-05</v>
      </c>
    </row>
    <row r="383" spans="1:2" ht="12.75">
      <c r="A383" s="31">
        <v>3.52</v>
      </c>
      <c r="B383" s="34">
        <v>4.882812E-05</v>
      </c>
    </row>
    <row r="384" spans="1:2" ht="12.75">
      <c r="A384" s="31">
        <v>3.53</v>
      </c>
      <c r="B384" s="34">
        <v>4.882812E-05</v>
      </c>
    </row>
    <row r="385" spans="1:2" ht="12.75">
      <c r="A385" s="31">
        <v>3.54</v>
      </c>
      <c r="B385" s="34">
        <v>4.882812E-05</v>
      </c>
    </row>
    <row r="386" spans="1:2" ht="12.75">
      <c r="A386" s="31">
        <v>3.55</v>
      </c>
      <c r="B386" s="34">
        <v>4.882812E-05</v>
      </c>
    </row>
    <row r="387" spans="1:2" ht="12.75">
      <c r="A387" s="31">
        <v>3.56</v>
      </c>
      <c r="B387" s="34">
        <v>4.882812E-05</v>
      </c>
    </row>
    <row r="388" spans="1:2" ht="12.75">
      <c r="A388" s="31">
        <v>3.57</v>
      </c>
      <c r="B388" s="34">
        <v>2.441406E-05</v>
      </c>
    </row>
    <row r="389" spans="1:2" ht="12.75">
      <c r="A389" s="31">
        <v>3.58</v>
      </c>
      <c r="B389" s="34">
        <v>2.441406E-05</v>
      </c>
    </row>
    <row r="390" spans="1:2" ht="12.75">
      <c r="A390" s="31">
        <v>3.59</v>
      </c>
      <c r="B390" s="34">
        <v>2.441406E-05</v>
      </c>
    </row>
    <row r="391" spans="1:2" ht="12.75">
      <c r="A391" s="31">
        <v>3.6</v>
      </c>
      <c r="B391" s="34">
        <v>2.441406E-05</v>
      </c>
    </row>
    <row r="392" spans="1:2" ht="12.75">
      <c r="A392" s="31">
        <v>3.61</v>
      </c>
      <c r="B392" s="34">
        <v>2.441406E-05</v>
      </c>
    </row>
    <row r="393" spans="1:2" ht="12.75">
      <c r="A393" s="31">
        <v>3.62</v>
      </c>
      <c r="B393" s="34">
        <v>2.441406E-05</v>
      </c>
    </row>
    <row r="394" spans="1:2" ht="12.75">
      <c r="A394" s="31">
        <v>3.63</v>
      </c>
      <c r="B394" s="34">
        <v>2.441406E-05</v>
      </c>
    </row>
    <row r="395" spans="1:2" ht="12.75">
      <c r="A395" s="31">
        <v>3.64</v>
      </c>
      <c r="B395" s="34">
        <v>2.441406E-05</v>
      </c>
    </row>
    <row r="396" spans="1:2" ht="12.75">
      <c r="A396" s="31">
        <v>3.65</v>
      </c>
      <c r="B396" s="34">
        <v>2.441406E-05</v>
      </c>
    </row>
    <row r="397" spans="1:2" ht="12.75">
      <c r="A397" s="31">
        <v>3.66</v>
      </c>
      <c r="B397" s="34">
        <v>2.441406E-05</v>
      </c>
    </row>
    <row r="398" spans="1:2" ht="12.75">
      <c r="A398" s="31">
        <v>3.67</v>
      </c>
      <c r="B398" s="34">
        <v>4.882812E-05</v>
      </c>
    </row>
    <row r="399" spans="1:2" ht="12.75">
      <c r="A399" s="31">
        <v>3.68</v>
      </c>
      <c r="B399" s="34">
        <v>4.882812E-05</v>
      </c>
    </row>
    <row r="400" spans="1:2" ht="12.75">
      <c r="A400" s="31">
        <v>3.69</v>
      </c>
      <c r="B400" s="34">
        <v>4.882812E-05</v>
      </c>
    </row>
    <row r="401" spans="1:2" ht="12.75">
      <c r="A401" s="31">
        <v>3.7</v>
      </c>
      <c r="B401" s="34">
        <v>4.882812E-05</v>
      </c>
    </row>
    <row r="402" spans="1:2" ht="12.75">
      <c r="A402" s="31">
        <v>3.71</v>
      </c>
      <c r="B402" s="34">
        <v>4.882812E-05</v>
      </c>
    </row>
    <row r="403" spans="1:2" ht="12.75">
      <c r="A403" s="31">
        <v>3.72</v>
      </c>
      <c r="B403" s="34">
        <v>4.882812E-05</v>
      </c>
    </row>
    <row r="404" spans="1:2" ht="12.75">
      <c r="A404" s="31">
        <v>3.73</v>
      </c>
      <c r="B404" s="34">
        <v>4.882812E-05</v>
      </c>
    </row>
    <row r="405" spans="1:2" ht="12.75">
      <c r="A405" s="31">
        <v>3.74</v>
      </c>
      <c r="B405" s="34">
        <v>7.324218E-05</v>
      </c>
    </row>
    <row r="406" spans="1:2" ht="12.75">
      <c r="A406" s="31">
        <v>3.75</v>
      </c>
      <c r="B406" s="34">
        <v>7.324218E-05</v>
      </c>
    </row>
    <row r="407" spans="1:2" ht="12.75">
      <c r="A407" s="31">
        <v>3.76</v>
      </c>
      <c r="B407" s="34">
        <v>7.324218E-05</v>
      </c>
    </row>
    <row r="408" spans="1:2" ht="12.75">
      <c r="A408" s="31">
        <v>3.77</v>
      </c>
      <c r="B408" s="34">
        <v>7.324218E-05</v>
      </c>
    </row>
    <row r="409" spans="1:2" ht="12.75">
      <c r="A409" s="31">
        <v>3.78</v>
      </c>
      <c r="B409" s="34">
        <v>9.765624E-05</v>
      </c>
    </row>
    <row r="410" spans="1:2" ht="12.75">
      <c r="A410" s="31">
        <v>3.79</v>
      </c>
      <c r="B410" s="34">
        <v>9.765624E-05</v>
      </c>
    </row>
    <row r="411" spans="1:2" ht="12.75">
      <c r="A411" s="31">
        <v>3.8</v>
      </c>
      <c r="B411" s="34">
        <v>9.765624E-05</v>
      </c>
    </row>
    <row r="412" spans="1:2" ht="12.75">
      <c r="A412" s="31">
        <v>3.81</v>
      </c>
      <c r="B412" s="34">
        <v>9.765624E-05</v>
      </c>
    </row>
    <row r="413" spans="1:2" ht="12.75">
      <c r="A413" s="31">
        <v>3.82</v>
      </c>
      <c r="B413" s="34">
        <v>9.765624E-05</v>
      </c>
    </row>
    <row r="414" spans="1:2" ht="12.75">
      <c r="A414" s="31">
        <v>3.83</v>
      </c>
      <c r="B414" s="34">
        <v>9.765624E-05</v>
      </c>
    </row>
    <row r="415" spans="1:2" ht="12.75">
      <c r="A415" s="31">
        <v>3.84</v>
      </c>
      <c r="B415" s="31">
        <v>0.000122</v>
      </c>
    </row>
    <row r="416" spans="1:2" ht="12.75">
      <c r="A416" s="31">
        <v>3.85</v>
      </c>
      <c r="B416" s="31">
        <v>0.000122</v>
      </c>
    </row>
    <row r="417" spans="1:2" ht="12.75">
      <c r="A417" s="31">
        <v>3.86</v>
      </c>
      <c r="B417" s="31">
        <v>0.000122</v>
      </c>
    </row>
    <row r="418" spans="1:2" ht="12.75">
      <c r="A418" s="31">
        <v>3.87</v>
      </c>
      <c r="B418" s="31">
        <v>0.000122</v>
      </c>
    </row>
    <row r="419" spans="1:2" ht="12.75">
      <c r="A419" s="31">
        <v>3.88</v>
      </c>
      <c r="B419" s="31">
        <v>0.000146</v>
      </c>
    </row>
    <row r="420" spans="1:2" ht="12.75">
      <c r="A420" s="31">
        <v>3.89</v>
      </c>
      <c r="B420" s="31">
        <v>0.000146</v>
      </c>
    </row>
    <row r="421" spans="1:2" ht="12.75">
      <c r="A421" s="31">
        <v>3.9</v>
      </c>
      <c r="B421" s="31">
        <v>0.000146</v>
      </c>
    </row>
    <row r="422" spans="1:2" ht="12.75">
      <c r="A422" s="31">
        <v>3.91</v>
      </c>
      <c r="B422" s="31">
        <v>0.000146</v>
      </c>
    </row>
    <row r="423" spans="1:2" ht="12.75">
      <c r="A423" s="31">
        <v>3.92</v>
      </c>
      <c r="B423" s="31">
        <v>0.000171</v>
      </c>
    </row>
    <row r="424" spans="1:2" ht="12.75">
      <c r="A424" s="31">
        <v>3.93</v>
      </c>
      <c r="B424" s="31">
        <v>0.000171</v>
      </c>
    </row>
    <row r="425" spans="1:2" ht="12.75">
      <c r="A425" s="31">
        <v>3.94</v>
      </c>
      <c r="B425" s="31">
        <v>0.000171</v>
      </c>
    </row>
    <row r="426" spans="1:2" ht="12.75">
      <c r="A426" s="31">
        <v>3.95</v>
      </c>
      <c r="B426" s="31">
        <v>0.000171</v>
      </c>
    </row>
    <row r="427" spans="1:2" ht="12.75">
      <c r="A427" s="31">
        <v>3.96</v>
      </c>
      <c r="B427" s="31">
        <v>0.000171</v>
      </c>
    </row>
    <row r="428" spans="1:2" ht="12.75">
      <c r="A428" s="31">
        <v>3.97</v>
      </c>
      <c r="B428" s="31">
        <v>0.000171</v>
      </c>
    </row>
    <row r="429" spans="1:2" ht="12.75">
      <c r="A429" s="31">
        <v>3.98</v>
      </c>
      <c r="B429" s="31">
        <v>0.000195</v>
      </c>
    </row>
    <row r="430" spans="1:2" ht="12.75">
      <c r="A430" s="31">
        <v>3.99</v>
      </c>
      <c r="B430" s="31">
        <v>0.000195</v>
      </c>
    </row>
    <row r="431" spans="1:2" ht="12.75">
      <c r="A431" s="31">
        <v>4</v>
      </c>
      <c r="B431" s="31">
        <v>0.000195</v>
      </c>
    </row>
    <row r="432" spans="1:2" ht="12.75">
      <c r="A432" s="31">
        <v>4.01</v>
      </c>
      <c r="B432" s="31">
        <v>0.000195</v>
      </c>
    </row>
    <row r="433" spans="1:2" ht="12.75">
      <c r="A433" s="31">
        <v>4.02</v>
      </c>
      <c r="B433" s="31">
        <v>0.00022</v>
      </c>
    </row>
    <row r="434" spans="1:2" ht="12.75">
      <c r="A434" s="31">
        <v>4.03</v>
      </c>
      <c r="B434" s="31">
        <v>0.00022</v>
      </c>
    </row>
    <row r="435" spans="1:2" ht="12.75">
      <c r="A435" s="31">
        <v>4.04</v>
      </c>
      <c r="B435" s="31">
        <v>0.00022</v>
      </c>
    </row>
    <row r="436" spans="1:2" ht="12.75">
      <c r="A436" s="31">
        <v>4.05</v>
      </c>
      <c r="B436" s="31">
        <v>0.00022</v>
      </c>
    </row>
    <row r="437" spans="1:2" ht="12.75">
      <c r="A437" s="31">
        <v>4.06</v>
      </c>
      <c r="B437" s="31">
        <v>0.00022</v>
      </c>
    </row>
    <row r="438" spans="1:2" ht="12.75">
      <c r="A438" s="31">
        <v>4.07</v>
      </c>
      <c r="B438" s="31">
        <v>0.00022</v>
      </c>
    </row>
    <row r="439" spans="1:2" ht="12.75">
      <c r="A439" s="31">
        <v>4.08</v>
      </c>
      <c r="B439" s="31">
        <v>0.00022</v>
      </c>
    </row>
    <row r="440" spans="1:2" ht="12.75">
      <c r="A440" s="31">
        <v>4.09</v>
      </c>
      <c r="B440" s="31">
        <v>0.00022</v>
      </c>
    </row>
    <row r="441" spans="1:2" ht="12.75">
      <c r="A441" s="31">
        <v>4.1</v>
      </c>
      <c r="B441" s="31">
        <v>0.00022</v>
      </c>
    </row>
    <row r="442" spans="1:2" ht="12.75">
      <c r="A442" s="31">
        <v>4.11</v>
      </c>
      <c r="B442" s="31">
        <v>0.00022</v>
      </c>
    </row>
    <row r="443" spans="1:2" ht="12.75">
      <c r="A443" s="31">
        <v>4.12</v>
      </c>
      <c r="B443" s="31">
        <v>0.00022</v>
      </c>
    </row>
    <row r="444" spans="1:2" ht="12.75">
      <c r="A444" s="31">
        <v>4.13</v>
      </c>
      <c r="B444" s="31">
        <v>0.00022</v>
      </c>
    </row>
    <row r="445" spans="1:2" ht="12.75">
      <c r="A445" s="31">
        <v>4.14</v>
      </c>
      <c r="B445" s="31">
        <v>0.00022</v>
      </c>
    </row>
    <row r="446" spans="1:2" ht="12.75">
      <c r="A446" s="31">
        <v>4.15</v>
      </c>
      <c r="B446" s="31">
        <v>0.00022</v>
      </c>
    </row>
    <row r="447" spans="1:2" ht="12.75">
      <c r="A447" s="31">
        <v>4.16</v>
      </c>
      <c r="B447" s="31">
        <v>0.00022</v>
      </c>
    </row>
    <row r="448" spans="1:2" ht="12.75">
      <c r="A448" s="31">
        <v>4.17</v>
      </c>
      <c r="B448" s="31">
        <v>0.00022</v>
      </c>
    </row>
    <row r="449" spans="1:2" ht="12.75">
      <c r="A449" s="31">
        <v>4.18</v>
      </c>
      <c r="B449" s="31">
        <v>0.00022</v>
      </c>
    </row>
    <row r="450" spans="1:2" ht="12.75">
      <c r="A450" s="31">
        <v>4.19</v>
      </c>
      <c r="B450" s="31">
        <v>0.000195</v>
      </c>
    </row>
    <row r="451" spans="1:2" ht="12.75">
      <c r="A451" s="31">
        <v>4.2</v>
      </c>
      <c r="B451" s="31">
        <v>0.000195</v>
      </c>
    </row>
    <row r="452" spans="1:2" ht="12.75">
      <c r="A452" s="31">
        <v>4.21</v>
      </c>
      <c r="B452" s="31">
        <v>0.00022</v>
      </c>
    </row>
    <row r="453" spans="1:2" ht="12.75">
      <c r="A453" s="31">
        <v>4.22</v>
      </c>
      <c r="B453" s="31">
        <v>0.000195</v>
      </c>
    </row>
    <row r="454" spans="1:2" ht="12.75">
      <c r="A454" s="31">
        <v>4.23</v>
      </c>
      <c r="B454" s="31">
        <v>0.000195</v>
      </c>
    </row>
    <row r="455" spans="1:2" ht="12.75">
      <c r="A455" s="31">
        <v>4.24</v>
      </c>
      <c r="B455" s="31">
        <v>0.000195</v>
      </c>
    </row>
    <row r="456" spans="1:2" ht="12.75">
      <c r="A456" s="31">
        <v>4.25</v>
      </c>
      <c r="B456" s="31">
        <v>0.000195</v>
      </c>
    </row>
    <row r="457" spans="1:2" ht="12.75">
      <c r="A457" s="31">
        <v>4.26</v>
      </c>
      <c r="B457" s="31">
        <v>0.000171</v>
      </c>
    </row>
    <row r="458" spans="1:2" ht="12.75">
      <c r="A458" s="31">
        <v>4.27</v>
      </c>
      <c r="B458" s="31">
        <v>0.000171</v>
      </c>
    </row>
    <row r="459" spans="1:2" ht="12.75">
      <c r="A459" s="31">
        <v>4.28</v>
      </c>
      <c r="B459" s="31">
        <v>0.000171</v>
      </c>
    </row>
    <row r="460" spans="1:2" ht="12.75">
      <c r="A460" s="31">
        <v>4.29</v>
      </c>
      <c r="B460" s="31">
        <v>0.000171</v>
      </c>
    </row>
    <row r="461" spans="1:2" ht="12.75">
      <c r="A461" s="31">
        <v>4.3</v>
      </c>
      <c r="B461" s="31">
        <v>0.000171</v>
      </c>
    </row>
    <row r="462" spans="1:2" ht="12.75">
      <c r="A462" s="31">
        <v>4.31</v>
      </c>
      <c r="B462" s="31">
        <v>0.000146</v>
      </c>
    </row>
    <row r="463" spans="1:2" ht="12.75">
      <c r="A463" s="31">
        <v>4.32</v>
      </c>
      <c r="B463" s="31">
        <v>0.000146</v>
      </c>
    </row>
    <row r="464" spans="1:2" ht="12.75">
      <c r="A464" s="31">
        <v>4.33</v>
      </c>
      <c r="B464" s="31">
        <v>0.000146</v>
      </c>
    </row>
    <row r="465" spans="1:2" ht="12.75">
      <c r="A465" s="31">
        <v>4.34</v>
      </c>
      <c r="B465" s="31">
        <v>0.000146</v>
      </c>
    </row>
    <row r="466" spans="1:2" ht="12.75">
      <c r="A466" s="31">
        <v>4.35</v>
      </c>
      <c r="B466" s="31">
        <v>0.000146</v>
      </c>
    </row>
    <row r="467" spans="1:2" ht="12.75">
      <c r="A467" s="31">
        <v>4.36</v>
      </c>
      <c r="B467" s="31">
        <v>0.000122</v>
      </c>
    </row>
    <row r="468" spans="1:2" ht="12.75">
      <c r="A468" s="31">
        <v>4.37</v>
      </c>
      <c r="B468" s="31">
        <v>0.000122</v>
      </c>
    </row>
    <row r="469" spans="1:2" ht="12.75">
      <c r="A469" s="31">
        <v>4.38</v>
      </c>
      <c r="B469" s="31">
        <v>0.000122</v>
      </c>
    </row>
    <row r="470" spans="1:2" ht="12.75">
      <c r="A470" s="31">
        <v>4.39</v>
      </c>
      <c r="B470" s="31">
        <v>0.000122</v>
      </c>
    </row>
    <row r="471" spans="1:2" ht="12.75">
      <c r="A471" s="31">
        <v>4.4</v>
      </c>
      <c r="B471" s="31">
        <v>0.000122</v>
      </c>
    </row>
    <row r="472" spans="1:2" ht="12.75">
      <c r="A472" s="31">
        <v>4.41</v>
      </c>
      <c r="B472" s="34">
        <v>9.765624E-05</v>
      </c>
    </row>
    <row r="473" spans="1:2" ht="12.75">
      <c r="A473" s="31">
        <v>4.42</v>
      </c>
      <c r="B473" s="34">
        <v>9.765624E-05</v>
      </c>
    </row>
    <row r="474" spans="1:2" ht="12.75">
      <c r="A474" s="31">
        <v>4.43</v>
      </c>
      <c r="B474" s="34">
        <v>9.765624E-05</v>
      </c>
    </row>
    <row r="475" spans="1:2" ht="12.75">
      <c r="A475" s="31">
        <v>4.44</v>
      </c>
      <c r="B475" s="34">
        <v>9.765624E-05</v>
      </c>
    </row>
    <row r="476" spans="1:2" ht="12.75">
      <c r="A476" s="31">
        <v>4.45</v>
      </c>
      <c r="B476" s="34">
        <v>7.324218E-05</v>
      </c>
    </row>
    <row r="477" spans="1:2" ht="12.75">
      <c r="A477" s="31">
        <v>4.46</v>
      </c>
      <c r="B477" s="34">
        <v>9.765624E-05</v>
      </c>
    </row>
    <row r="478" spans="1:2" ht="12.75">
      <c r="A478" s="31">
        <v>4.47</v>
      </c>
      <c r="B478" s="34">
        <v>7.324218E-05</v>
      </c>
    </row>
    <row r="479" spans="1:2" ht="12.75">
      <c r="A479" s="31">
        <v>4.48</v>
      </c>
      <c r="B479" s="34">
        <v>7.324218E-05</v>
      </c>
    </row>
    <row r="480" spans="1:2" ht="12.75">
      <c r="A480" s="31">
        <v>4.49</v>
      </c>
      <c r="B480" s="34">
        <v>7.324218E-05</v>
      </c>
    </row>
    <row r="481" spans="1:2" ht="12.75">
      <c r="A481" s="31">
        <v>4.5</v>
      </c>
      <c r="B481" s="34">
        <v>7.324218E-05</v>
      </c>
    </row>
    <row r="482" spans="1:2" ht="12.75">
      <c r="A482" s="31">
        <v>4.51</v>
      </c>
      <c r="B482" s="34">
        <v>7.324218E-05</v>
      </c>
    </row>
    <row r="483" spans="1:2" ht="12.75">
      <c r="A483" s="31">
        <v>4.52</v>
      </c>
      <c r="B483" s="34">
        <v>7.324218E-05</v>
      </c>
    </row>
    <row r="484" spans="1:2" ht="12.75">
      <c r="A484" s="31">
        <v>4.53</v>
      </c>
      <c r="B484" s="34">
        <v>4.882812E-05</v>
      </c>
    </row>
    <row r="485" spans="1:2" ht="12.75">
      <c r="A485" s="31">
        <v>4.54</v>
      </c>
      <c r="B485" s="34">
        <v>4.882812E-05</v>
      </c>
    </row>
    <row r="486" spans="1:2" ht="12.75">
      <c r="A486" s="31">
        <v>4.55</v>
      </c>
      <c r="B486" s="34">
        <v>4.882812E-05</v>
      </c>
    </row>
    <row r="487" spans="1:2" ht="12.75">
      <c r="A487" s="31">
        <v>4.56</v>
      </c>
      <c r="B487" s="34">
        <v>4.882812E-05</v>
      </c>
    </row>
    <row r="488" spans="1:2" ht="12.75">
      <c r="A488" s="31">
        <v>4.57</v>
      </c>
      <c r="B488" s="34">
        <v>4.882812E-05</v>
      </c>
    </row>
    <row r="489" spans="1:2" ht="12.75">
      <c r="A489" s="31">
        <v>4.58</v>
      </c>
      <c r="B489" s="34">
        <v>4.882812E-05</v>
      </c>
    </row>
    <row r="490" spans="1:2" ht="12.75">
      <c r="A490" s="31">
        <v>4.59</v>
      </c>
      <c r="B490" s="34">
        <v>2.441406E-05</v>
      </c>
    </row>
    <row r="491" spans="1:2" ht="12.75">
      <c r="A491" s="31">
        <v>4.6</v>
      </c>
      <c r="B491" s="34">
        <v>2.441406E-05</v>
      </c>
    </row>
    <row r="492" spans="1:2" ht="12.75">
      <c r="A492" s="31">
        <v>4.61</v>
      </c>
      <c r="B492" s="34">
        <v>2.441406E-05</v>
      </c>
    </row>
    <row r="493" spans="1:2" ht="12.75">
      <c r="A493" s="31">
        <v>4.62</v>
      </c>
      <c r="B493" s="34">
        <v>2.441406E-05</v>
      </c>
    </row>
    <row r="494" spans="1:2" ht="12.75">
      <c r="A494" s="31">
        <v>4.63</v>
      </c>
      <c r="B494" s="34">
        <v>2.441406E-05</v>
      </c>
    </row>
    <row r="495" spans="1:2" ht="12.75">
      <c r="A495" s="31">
        <v>4.64</v>
      </c>
      <c r="B495" s="34">
        <v>2.441406E-05</v>
      </c>
    </row>
    <row r="496" spans="1:2" ht="12.75">
      <c r="A496" s="31">
        <v>4.65</v>
      </c>
      <c r="B496" s="34">
        <v>2.441406E-05</v>
      </c>
    </row>
    <row r="497" spans="1:2" ht="12.75">
      <c r="A497" s="31">
        <v>4.66</v>
      </c>
      <c r="B497" s="34">
        <v>2.441406E-05</v>
      </c>
    </row>
    <row r="498" spans="1:2" ht="12.75">
      <c r="A498" s="31">
        <v>4.67</v>
      </c>
      <c r="B498" s="34">
        <v>2.441406E-05</v>
      </c>
    </row>
    <row r="499" spans="1:2" ht="12.75">
      <c r="A499" s="31">
        <v>4.68</v>
      </c>
      <c r="B499" s="34">
        <v>4.882812E-05</v>
      </c>
    </row>
    <row r="500" spans="1:2" ht="12.75">
      <c r="A500" s="31">
        <v>4.69</v>
      </c>
      <c r="B500" s="34">
        <v>4.882812E-05</v>
      </c>
    </row>
    <row r="501" spans="1:2" ht="12.75">
      <c r="A501" s="31">
        <v>4.7</v>
      </c>
      <c r="B501" s="34">
        <v>4.882812E-05</v>
      </c>
    </row>
    <row r="502" spans="1:2" ht="12.75">
      <c r="A502" s="31">
        <v>4.71</v>
      </c>
      <c r="B502" s="34">
        <v>4.882812E-05</v>
      </c>
    </row>
    <row r="503" spans="1:2" ht="12.75">
      <c r="A503" s="31">
        <v>4.72</v>
      </c>
      <c r="B503" s="34">
        <v>4.882812E-05</v>
      </c>
    </row>
    <row r="504" spans="1:2" ht="12.75">
      <c r="A504" s="31">
        <v>4.73</v>
      </c>
      <c r="B504" s="34">
        <v>4.882812E-05</v>
      </c>
    </row>
    <row r="505" spans="1:2" ht="12.75">
      <c r="A505" s="31">
        <v>4.74</v>
      </c>
      <c r="B505" s="34">
        <v>4.882812E-05</v>
      </c>
    </row>
    <row r="506" spans="1:2" ht="12.75">
      <c r="A506" s="31">
        <v>4.75</v>
      </c>
      <c r="B506" s="34">
        <v>4.882812E-05</v>
      </c>
    </row>
    <row r="507" spans="1:2" ht="12.75">
      <c r="A507" s="31">
        <v>4.76</v>
      </c>
      <c r="B507" s="34">
        <v>7.324218E-05</v>
      </c>
    </row>
    <row r="508" spans="1:2" ht="12.75">
      <c r="A508" s="31">
        <v>4.77</v>
      </c>
      <c r="B508" s="34">
        <v>7.324218E-05</v>
      </c>
    </row>
    <row r="509" spans="1:2" ht="12.75">
      <c r="A509" s="31">
        <v>4.78</v>
      </c>
      <c r="B509" s="34">
        <v>7.324218E-05</v>
      </c>
    </row>
    <row r="510" spans="1:2" ht="12.75">
      <c r="A510" s="31">
        <v>4.79</v>
      </c>
      <c r="B510" s="34">
        <v>7.324218E-05</v>
      </c>
    </row>
    <row r="511" spans="1:2" ht="12.75">
      <c r="A511" s="31">
        <v>4.8</v>
      </c>
      <c r="B511" s="34">
        <v>9.765624E-05</v>
      </c>
    </row>
    <row r="512" spans="1:2" ht="12.75">
      <c r="A512" s="31">
        <v>4.81</v>
      </c>
      <c r="B512" s="34">
        <v>9.765624E-05</v>
      </c>
    </row>
    <row r="513" spans="1:2" ht="12.75">
      <c r="A513" s="31">
        <v>4.82</v>
      </c>
      <c r="B513" s="34">
        <v>9.765624E-05</v>
      </c>
    </row>
    <row r="514" spans="1:2" ht="12.75">
      <c r="A514" s="31">
        <v>4.83</v>
      </c>
      <c r="B514" s="34">
        <v>9.765624E-05</v>
      </c>
    </row>
    <row r="515" spans="1:2" ht="12.75">
      <c r="A515" s="31">
        <v>4.84</v>
      </c>
      <c r="B515" s="31">
        <v>0.000122</v>
      </c>
    </row>
    <row r="516" spans="1:2" ht="12.75">
      <c r="A516" s="31">
        <v>4.85</v>
      </c>
      <c r="B516" s="34">
        <v>9.765624E-05</v>
      </c>
    </row>
    <row r="517" spans="1:2" ht="12.75">
      <c r="A517" s="31">
        <v>4.86</v>
      </c>
      <c r="B517" s="31">
        <v>0.000122</v>
      </c>
    </row>
    <row r="518" spans="1:2" ht="12.75">
      <c r="A518" s="31">
        <v>4.87</v>
      </c>
      <c r="B518" s="31">
        <v>0.000122</v>
      </c>
    </row>
    <row r="519" spans="1:2" ht="12.75">
      <c r="A519" s="31">
        <v>4.88</v>
      </c>
      <c r="B519" s="31">
        <v>0.000122</v>
      </c>
    </row>
    <row r="520" spans="1:2" ht="12.75">
      <c r="A520" s="31">
        <v>4.89</v>
      </c>
      <c r="B520" s="31">
        <v>0.000122</v>
      </c>
    </row>
    <row r="521" spans="1:2" ht="12.75">
      <c r="A521" s="31">
        <v>4.9</v>
      </c>
      <c r="B521" s="31">
        <v>0.000146</v>
      </c>
    </row>
    <row r="522" spans="1:2" ht="12.75">
      <c r="A522" s="31">
        <v>4.91</v>
      </c>
      <c r="B522" s="31">
        <v>0.000146</v>
      </c>
    </row>
    <row r="523" spans="1:2" ht="12.75">
      <c r="A523" s="31">
        <v>4.92</v>
      </c>
      <c r="B523" s="31">
        <v>0.000146</v>
      </c>
    </row>
    <row r="524" spans="1:2" ht="12.75">
      <c r="A524" s="31">
        <v>4.93</v>
      </c>
      <c r="B524" s="31">
        <v>0.000146</v>
      </c>
    </row>
    <row r="525" spans="1:2" ht="12.75">
      <c r="A525" s="31">
        <v>4.94</v>
      </c>
      <c r="B525" s="31">
        <v>0.000146</v>
      </c>
    </row>
    <row r="526" spans="1:2" ht="12.75">
      <c r="A526" s="31">
        <v>4.95</v>
      </c>
      <c r="B526" s="31">
        <v>0.000171</v>
      </c>
    </row>
    <row r="527" spans="1:2" ht="12.75">
      <c r="A527" s="31">
        <v>4.96</v>
      </c>
      <c r="B527" s="31">
        <v>0.000171</v>
      </c>
    </row>
    <row r="528" spans="1:2" ht="12.75">
      <c r="A528" s="31">
        <v>4.97</v>
      </c>
      <c r="B528" s="31">
        <v>0.000171</v>
      </c>
    </row>
    <row r="529" spans="1:2" ht="12.75">
      <c r="A529" s="31">
        <v>4.98</v>
      </c>
      <c r="B529" s="31">
        <v>0.000171</v>
      </c>
    </row>
    <row r="530" spans="1:2" ht="12.75">
      <c r="A530" s="31">
        <v>4.99</v>
      </c>
      <c r="B530" s="31">
        <v>0.000171</v>
      </c>
    </row>
    <row r="531" spans="1:2" ht="12.75">
      <c r="A531" s="31">
        <v>5</v>
      </c>
      <c r="B531" s="31">
        <v>0.000195</v>
      </c>
    </row>
    <row r="532" ht="12.75">
      <c r="A532" s="31" t="s">
        <v>75</v>
      </c>
    </row>
  </sheetData>
  <sheetProtection sheet="1" objects="1" scenarios="1" selectLockedCells="1"/>
  <mergeCells count="1">
    <mergeCell ref="E8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Woodward</dc:creator>
  <cp:keywords/>
  <dc:description/>
  <cp:lastModifiedBy>Scott Woodward</cp:lastModifiedBy>
  <cp:lastPrinted>2002-08-29T13:05:37Z</cp:lastPrinted>
  <dcterms:created xsi:type="dcterms:W3CDTF">2001-12-14T00:11:37Z</dcterms:created>
  <dcterms:modified xsi:type="dcterms:W3CDTF">2009-08-13T23:53:06Z</dcterms:modified>
  <cp:category/>
  <cp:version/>
  <cp:contentType/>
  <cp:contentStatus/>
</cp:coreProperties>
</file>